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<sst xmlns="http://schemas.openxmlformats.org/spreadsheetml/2006/main" count="607" uniqueCount="249">
  <si>
    <t xml:space="preserve">ACASANDREI BEATRICE </t>
  </si>
  <si>
    <t>ADUMITROAEI G. MIHAELA</t>
  </si>
  <si>
    <t>AMIRONESEI ELENA</t>
  </si>
  <si>
    <t>ANDREI TEODORA</t>
  </si>
  <si>
    <t>ATOMEI ANDREEA LENUŢA</t>
  </si>
  <si>
    <t>AZOIŢEI IONEL</t>
  </si>
  <si>
    <t>BALBA MONICA</t>
  </si>
  <si>
    <t>BALUT IRINA</t>
  </si>
  <si>
    <t>BÂRGĂOANU ALICE</t>
  </si>
  <si>
    <t>BATINCU PETRU GABRIEL</t>
  </si>
  <si>
    <t>BELCIUG DENISA</t>
  </si>
  <si>
    <t xml:space="preserve">BOGHEAN ALEXANDRA </t>
  </si>
  <si>
    <t>BORCEA DESPINA</t>
  </si>
  <si>
    <t>BORCEA DIANA</t>
  </si>
  <si>
    <t xml:space="preserve">BORDEIANU ANDREEA  </t>
  </si>
  <si>
    <t>BOSIANU STEFAN</t>
  </si>
  <si>
    <t>BURLACU ANTONIA</t>
  </si>
  <si>
    <t>CĂLINESCU ANA IOANA</t>
  </si>
  <si>
    <t xml:space="preserve">CALINESCU ELENA </t>
  </si>
  <si>
    <t>CARBUNE GEORGE MARIUS</t>
  </si>
  <si>
    <t>CAZACU GEORGIANA</t>
  </si>
  <si>
    <t xml:space="preserve">CIOBANU DUMITRIŢA </t>
  </si>
  <si>
    <t xml:space="preserve">CIUCALAU EMILIA </t>
  </si>
  <si>
    <t>DAMIAN DANIEL-VLADUT</t>
  </si>
  <si>
    <t xml:space="preserve">DONOI LOREXINA ELENA </t>
  </si>
  <si>
    <t>DORNEANU ALIN - TEODOR</t>
  </si>
  <si>
    <t>DUMITRAS MIHAELA</t>
  </si>
  <si>
    <t>FUIOR GEORGE</t>
  </si>
  <si>
    <t xml:space="preserve">GABA ADINA   </t>
  </si>
  <si>
    <t>GAITA TUDOR</t>
  </si>
  <si>
    <t>GAVRIL IONUŢ</t>
  </si>
  <si>
    <t>GHEORGHICA SERGIU</t>
  </si>
  <si>
    <t>GLAVAN ANDREEA</t>
  </si>
  <si>
    <t>GLODEANU IRINA - ELENA</t>
  </si>
  <si>
    <t>GOLDAN DENISE</t>
  </si>
  <si>
    <t>HURJĂ DIANA PETRONELA</t>
  </si>
  <si>
    <t>IACOB AGNES</t>
  </si>
  <si>
    <t>IOANID NICOLETA</t>
  </si>
  <si>
    <t>JOLDESCU S. PETRONEL</t>
  </si>
  <si>
    <t>LAZAR ANDRA     </t>
  </si>
  <si>
    <t>LOGHIN EMANUEL</t>
  </si>
  <si>
    <t>ŞCOALA DANCU</t>
  </si>
  <si>
    <t>SCOALA_”P.RARES”_HARLAU</t>
  </si>
  <si>
    <t>LICEUL EC. "N. IORGA" PAŞCANI</t>
  </si>
  <si>
    <t>COLEGIUL  NATIONAL IASI</t>
  </si>
  <si>
    <t>ŞCOALA”I. GHICA”-IASI</t>
  </si>
  <si>
    <t>COL. NAT. “M. SADOVEANU” PASCANI</t>
  </si>
  <si>
    <t>SAM TĂTĂRUŞI</t>
  </si>
  <si>
    <t>S.A.M. PRISACANI</t>
  </si>
  <si>
    <t>COL. NAT. “E. RACOVITA” IASI</t>
  </si>
  <si>
    <t>COLEGIUL “C. NEGRUZZI” IASI</t>
  </si>
  <si>
    <t>SCOALA CARJOAIA</t>
  </si>
  <si>
    <t>SCOALA “ST. BARSANESCU “ IASI</t>
  </si>
  <si>
    <t>COL. N. “G.IBRĂILEANU” IAŞI</t>
  </si>
  <si>
    <t>LICEUL STEFAN CEL MARE HÂRLĂU</t>
  </si>
  <si>
    <t>SCOALA POIANA - DELENI</t>
  </si>
  <si>
    <t>LICEUL “AL. I. CUZA” IAŞI</t>
  </si>
  <si>
    <t>LIC. "ION NECULCE" TG.FRUMOS</t>
  </si>
  <si>
    <t>SCOALA BUZNEA</t>
  </si>
  <si>
    <t>ŞCOLA GLODENII GANDULUI</t>
  </si>
  <si>
    <t>SCOALA SERBESTI</t>
  </si>
  <si>
    <t>SCOALA MAXUT - DELENI</t>
  </si>
  <si>
    <t>COL. TEH. C. F. UNIREA PASCANI</t>
  </si>
  <si>
    <t>ŞCOALA MĂCĂREŞTI</t>
  </si>
  <si>
    <t>SCOALA BRAESTI</t>
  </si>
  <si>
    <t>ŞC. „G. IBRĂILEANU” TG FRUMOS</t>
  </si>
  <si>
    <t>SCOALA HECI - LESPEZI</t>
  </si>
  <si>
    <t>SCOALA TOPILE</t>
  </si>
  <si>
    <t>NUMELE SI PRENUMELE ELEVULUI</t>
  </si>
  <si>
    <t>CLASA</t>
  </si>
  <si>
    <t>SCOALA DE PROVENIENTA</t>
  </si>
  <si>
    <t>NR. CRT.</t>
  </si>
  <si>
    <t>LUCA RADU</t>
  </si>
  <si>
    <t>LUCASI CLAUDIA</t>
  </si>
  <si>
    <t xml:space="preserve">LUNGU BENIAMIN FABIAN </t>
  </si>
  <si>
    <t>MACARIE LAURA</t>
  </si>
  <si>
    <t>MACOVEI IOANA</t>
  </si>
  <si>
    <t>MATACHE LIVIU</t>
  </si>
  <si>
    <t>MAZILU PAULA</t>
  </si>
  <si>
    <t>SCOALA “D.A.STURDZA”  IASI</t>
  </si>
  <si>
    <t>MELNICIUC TEOFIL</t>
  </si>
  <si>
    <t>MIREA SABINA</t>
  </si>
  <si>
    <t>NASTURAS CALIN</t>
  </si>
  <si>
    <t>NEGRUŢU IOANA CRISTINA</t>
  </si>
  <si>
    <t>PASCAL CRISTI IRINEL</t>
  </si>
  <si>
    <t>PATRAU ALEXANDRA</t>
  </si>
  <si>
    <t>LICEUL INFO. „GR. MOISIL“ IAŞI</t>
  </si>
  <si>
    <t>PERJU SANZIANA</t>
  </si>
  <si>
    <t>PIRTICA VASILE</t>
  </si>
  <si>
    <t>PREUTEASA MADALINA</t>
  </si>
  <si>
    <t>REPEDE MĂDĂLINA</t>
  </si>
  <si>
    <t>SARBU MARIA</t>
  </si>
  <si>
    <t>SINESCU OANA</t>
  </si>
  <si>
    <t>SOLTANEI DARIA</t>
  </si>
  <si>
    <t>SPANU C. ANCA</t>
  </si>
  <si>
    <t>STAFIE INGRID IOANA</t>
  </si>
  <si>
    <t>SUFRAGIU CALIN</t>
  </si>
  <si>
    <t>TESOI ALICE</t>
  </si>
  <si>
    <t>TOMA CLAUDIU</t>
  </si>
  <si>
    <t>TROFIN C. ELENA DANIELA</t>
  </si>
  <si>
    <t xml:space="preserve">UNGUREANU MARIA </t>
  </si>
  <si>
    <t>URSACHE ECATERINA</t>
  </si>
  <si>
    <t>URSACHE ROXANA</t>
  </si>
  <si>
    <t>URSACHI ANA MARIA</t>
  </si>
  <si>
    <t>VERDES MIRUNA</t>
  </si>
  <si>
    <t>VLAD ANDREEA</t>
  </si>
  <si>
    <t>VOCHITA ANA MARIA</t>
  </si>
  <si>
    <t>VRANCEANU ANDREI</t>
  </si>
  <si>
    <t>ZAINESCU TEODOR</t>
  </si>
  <si>
    <t>ADAM MĂDĂLINA</t>
  </si>
  <si>
    <t>BALANICI DRAGOS</t>
  </si>
  <si>
    <t>BIRJOVEANU ANDREEA</t>
  </si>
  <si>
    <t>BIVOL EUSEBIU    </t>
  </si>
  <si>
    <t>BOSANCEANU CEZARA</t>
  </si>
  <si>
    <t>COL. EC. ADM. IAŞI</t>
  </si>
  <si>
    <t>BUTNARIU DIANA</t>
  </si>
  <si>
    <t>BUZATU EMANUELA NINA</t>
  </si>
  <si>
    <t>CIORNOVALIC ANDREEA</t>
  </si>
  <si>
    <t>CONSTANTIN RUXANDRA</t>
  </si>
  <si>
    <t>COZMA MIRUNA</t>
  </si>
  <si>
    <t>DAVID DIANA</t>
  </si>
  <si>
    <t>DULGHERU  CLAUDIU</t>
  </si>
  <si>
    <t xml:space="preserve">FERARIU  BIANCA  </t>
  </si>
  <si>
    <t>GALACTION ALEXANDRA</t>
  </si>
  <si>
    <t>HRIŢAC BIANCA MIHAELA</t>
  </si>
  <si>
    <t>LICEUL „ M. COSTIN” IAŞI</t>
  </si>
  <si>
    <t>ISTRATE V.  LUIZA-GIANINA</t>
  </si>
  <si>
    <t>IVAN THEODOR</t>
  </si>
  <si>
    <t>MACOVEI COSTEL</t>
  </si>
  <si>
    <t>COL. TEH. ELECTR.SI TELECOM. IASI</t>
  </si>
  <si>
    <t>PRUSU IOANA</t>
  </si>
  <si>
    <t>PUIU ALEXANDRU</t>
  </si>
  <si>
    <t>PUIU OCTAVIAN</t>
  </si>
  <si>
    <t>RACU MARIANA</t>
  </si>
  <si>
    <t>GR. SC. C.F.TRANSPORTURI IASI</t>
  </si>
  <si>
    <t>RADU ALEXANDRA</t>
  </si>
  <si>
    <t>ROMAN C. SIMONA-ELENA</t>
  </si>
  <si>
    <t>RUSU IOANA ALEXANDRU</t>
  </si>
  <si>
    <t>COL. NAT. “M. EMINESCU”</t>
  </si>
  <si>
    <t>SAVIN VLAD</t>
  </si>
  <si>
    <t>SIMINIUC EUSEBIU</t>
  </si>
  <si>
    <t>SIMION IOANA</t>
  </si>
  <si>
    <t>SCOALA NORMALA “V. LUPU”</t>
  </si>
  <si>
    <t>STARPU RALUCA</t>
  </si>
  <si>
    <t>STEFAN  VALENTINA-DANA</t>
  </si>
  <si>
    <t>STIRBAN IULIUS</t>
  </si>
  <si>
    <t>STOICA ALEXANDRU</t>
  </si>
  <si>
    <t>TĂRNĂUCEANU NICOLETA</t>
  </si>
  <si>
    <t>UNGUREANU PETRU</t>
  </si>
  <si>
    <t>VERDEŞ OLESIA</t>
  </si>
  <si>
    <t>VRABIE TUDOR</t>
  </si>
  <si>
    <t>ZALDEA OTILIA</t>
  </si>
  <si>
    <t>AMARIEI ANCA</t>
  </si>
  <si>
    <t>ANGHELUS IULIAN</t>
  </si>
  <si>
    <t>ANTON MADALINA</t>
  </si>
  <si>
    <t>AVADANII DIANA</t>
  </si>
  <si>
    <t>BERNEVIC ELSA</t>
  </si>
  <si>
    <t>BIBIRE ANDREI</t>
  </si>
  <si>
    <t>BLAJ   ANA - MARIA</t>
  </si>
  <si>
    <t>BRAŞOVEANU  ANDREEEA</t>
  </si>
  <si>
    <t>CHIRIAC LUCIAN</t>
  </si>
  <si>
    <t>COMAN IOANA</t>
  </si>
  <si>
    <t>FOTEA   DIANA</t>
  </si>
  <si>
    <t>GHIDIM PAULA</t>
  </si>
  <si>
    <t>GRECU ADRIAN</t>
  </si>
  <si>
    <t>GUZGA MIHAITA</t>
  </si>
  <si>
    <t>HARTON IOANA</t>
  </si>
  <si>
    <t>LAZAR DRAGOS</t>
  </si>
  <si>
    <t>LAZAR VLAD</t>
  </si>
  <si>
    <t>LOGHIN ALEXANDRU</t>
  </si>
  <si>
    <t>LUPU ALEXANDRU-IOAN</t>
  </si>
  <si>
    <t>MIHAI ALEXANDRU</t>
  </si>
  <si>
    <t>POPA AMADEUS CLAUDIU</t>
  </si>
  <si>
    <t xml:space="preserve">PRICOP ŞTEFAN                             </t>
  </si>
  <si>
    <t>ROTARU ADRIAN</t>
  </si>
  <si>
    <t>RUSU MATEI</t>
  </si>
  <si>
    <t>SIRITEANU LUCIAN</t>
  </si>
  <si>
    <t>VELICU DANIEL</t>
  </si>
  <si>
    <t xml:space="preserve">ALUPULUI MONICA </t>
  </si>
  <si>
    <t>ANDREI LAURA</t>
  </si>
  <si>
    <t>BALAUR SERGIU</t>
  </si>
  <si>
    <t>BOTEA S. ANDRA-IULIA</t>
  </si>
  <si>
    <t>BREABAN IOANA</t>
  </si>
  <si>
    <t>CRACIUNESCU COSMIN</t>
  </si>
  <si>
    <t>DUMEA BIANCA</t>
  </si>
  <si>
    <t>ENEA MADALINA  </t>
  </si>
  <si>
    <t>ESANU TUDOR</t>
  </si>
  <si>
    <t>LESPEZEANU ADELINA</t>
  </si>
  <si>
    <t>MATCOVICI VERONICA</t>
  </si>
  <si>
    <t>MIHAI ANDREEA    </t>
  </si>
  <si>
    <t>MUNTEANU   V.  ROXANA</t>
  </si>
  <si>
    <t>PANTIRU DIANA</t>
  </si>
  <si>
    <t>SOFRONOVICI   M . TATIANA</t>
  </si>
  <si>
    <t>STAVARACHE GABRIELA</t>
  </si>
  <si>
    <t xml:space="preserve">TOMA ALEX-CONSTANTIN              </t>
  </si>
  <si>
    <t>VITEL IONUT</t>
  </si>
  <si>
    <t>BALTEANU MADALINA</t>
  </si>
  <si>
    <t>CORODESCU EMA</t>
  </si>
  <si>
    <t>DAVID ALEXANDRA</t>
  </si>
  <si>
    <t>DOLEANU ANDREEA</t>
  </si>
  <si>
    <t xml:space="preserve">JAKOTĂ ALEXANDRU                      </t>
  </si>
  <si>
    <t>MATEI ADRIAN</t>
  </si>
  <si>
    <t>PAŞCU ADRIANA</t>
  </si>
  <si>
    <t>PINTILIE CEZAR</t>
  </si>
  <si>
    <t>PINTILIE LIVIU</t>
  </si>
  <si>
    <t>PINTILIE NICOLETA</t>
  </si>
  <si>
    <t>ROŞCA MIHAELA</t>
  </si>
  <si>
    <t>RUMLEANSCHI VLADIMIR</t>
  </si>
  <si>
    <t>SAVA ROXANA      </t>
  </si>
  <si>
    <t>TURCU PAULA CATALINA</t>
  </si>
  <si>
    <t>VERDES LAVINIA    </t>
  </si>
  <si>
    <t>VODĂ L. ALEXANDRA</t>
  </si>
  <si>
    <t>SCOALA ”P.RARES”_HARLAU</t>
  </si>
  <si>
    <t>PROBA PRACTICA</t>
  </si>
  <si>
    <t xml:space="preserve">PUNCTAJ </t>
  </si>
  <si>
    <t>S1</t>
  </si>
  <si>
    <t>S2</t>
  </si>
  <si>
    <t>S3</t>
  </si>
  <si>
    <t>S4</t>
  </si>
  <si>
    <t>S5</t>
  </si>
  <si>
    <t>S6</t>
  </si>
  <si>
    <t>S7</t>
  </si>
  <si>
    <t>S8</t>
  </si>
  <si>
    <t>PUNCT OFICIU</t>
  </si>
  <si>
    <t>Punctaj teorie</t>
  </si>
  <si>
    <t>Punctaj final</t>
  </si>
  <si>
    <t>ANASTASIEI IONUŢ DANIEL</t>
  </si>
  <si>
    <t>ANTOCI IOANA Patricia</t>
  </si>
  <si>
    <t>BORDEIANU SILVIU GABRIEL</t>
  </si>
  <si>
    <t>LIC AL.I.CUZA</t>
  </si>
  <si>
    <t>SIRGHIE LAURA ELENA</t>
  </si>
  <si>
    <t>COL. C. NEGRUZZI IASI</t>
  </si>
  <si>
    <t>ASOFIEI D. CRISTIAN</t>
  </si>
  <si>
    <t>COLEGIUL ECONOMIC ADMINISTRATIV IASI</t>
  </si>
  <si>
    <t>Str. Sararie nr. 35</t>
  </si>
  <si>
    <t>OLIMPIADA DE GEOGRAFIE</t>
  </si>
  <si>
    <t>FAZA JUDETEANA, 19.03.2011</t>
  </si>
  <si>
    <t>INSPECTOR DELEGAT</t>
  </si>
  <si>
    <t>PROF. CRISTINEL TIRCA</t>
  </si>
  <si>
    <t>DIRECTOR,</t>
  </si>
  <si>
    <t>PROF. DR. GABRIELA TIPLIC</t>
  </si>
  <si>
    <t>DUPA CONTESTATII</t>
  </si>
  <si>
    <t>REZULTATE FINALE</t>
  </si>
  <si>
    <t>PREMIU/     MENTIUNE</t>
  </si>
  <si>
    <t>I</t>
  </si>
  <si>
    <t>II</t>
  </si>
  <si>
    <t>III</t>
  </si>
  <si>
    <t>M</t>
  </si>
  <si>
    <t xml:space="preserve">PISLARIU MIHAI 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</si>
</sst>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176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29" xfId="0" applyNumberForma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2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176" fontId="0" fillId="0" borderId="35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6.421875" style="1" customWidth="1"/>
    <col min="2" max="2" width="27.00390625" style="1" bestFit="1" customWidth="1"/>
    <col min="3" max="3" width="7.140625" style="1" bestFit="1" customWidth="1"/>
    <col min="4" max="4" width="35.7109375" style="1" customWidth="1"/>
    <col min="5" max="12" width="10.140625" style="1" hidden="1" customWidth="1"/>
    <col min="13" max="13" width="11.00390625" style="1" hidden="1" customWidth="1"/>
    <col min="14" max="14" width="11.7109375" style="44" customWidth="1"/>
    <col min="15" max="15" width="11.7109375" style="1" customWidth="1"/>
    <col min="16" max="16" width="13.00390625" style="45" customWidth="1"/>
    <col min="17" max="17" width="10.28125" style="33" customWidth="1"/>
    <col min="18" max="16384" width="9.140625" style="1" customWidth="1"/>
  </cols>
  <sheetData>
    <row r="1" spans="1:17" s="27" customFormat="1" ht="15">
      <c r="A1" s="27" t="s">
        <v>233</v>
      </c>
      <c r="N1" s="42"/>
      <c r="P1" s="43"/>
      <c r="Q1" s="32"/>
    </row>
    <row r="2" spans="1:17" s="27" customFormat="1" ht="15">
      <c r="A2" s="27" t="s">
        <v>234</v>
      </c>
      <c r="N2" s="42"/>
      <c r="P2" s="43"/>
      <c r="Q2" s="32"/>
    </row>
    <row r="5" spans="1:16" ht="18">
      <c r="A5" s="113" t="s">
        <v>242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8">
      <c r="A6" s="113" t="s">
        <v>235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8">
      <c r="A7" s="113" t="s">
        <v>236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18">
      <c r="A8" s="46"/>
      <c r="B8" s="113" t="s">
        <v>241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10" ht="13.5" thickBot="1"/>
    <row r="11" spans="1:17" s="2" customFormat="1" ht="25.5" customHeight="1" thickBot="1">
      <c r="A11" s="123" t="s">
        <v>71</v>
      </c>
      <c r="B11" s="111" t="s">
        <v>68</v>
      </c>
      <c r="C11" s="125" t="s">
        <v>69</v>
      </c>
      <c r="D11" s="111" t="s">
        <v>70</v>
      </c>
      <c r="E11" s="120" t="s">
        <v>214</v>
      </c>
      <c r="F11" s="121"/>
      <c r="G11" s="121"/>
      <c r="H11" s="121"/>
      <c r="I11" s="121"/>
      <c r="J11" s="121"/>
      <c r="K11" s="121"/>
      <c r="L11" s="121"/>
      <c r="M11" s="122"/>
      <c r="N11" s="116" t="s">
        <v>224</v>
      </c>
      <c r="O11" s="118" t="s">
        <v>213</v>
      </c>
      <c r="P11" s="114" t="s">
        <v>225</v>
      </c>
      <c r="Q11" s="118" t="s">
        <v>243</v>
      </c>
    </row>
    <row r="12" spans="1:17" s="2" customFormat="1" ht="26.25" thickBot="1">
      <c r="A12" s="124"/>
      <c r="B12" s="112"/>
      <c r="C12" s="126"/>
      <c r="D12" s="112"/>
      <c r="E12" s="104" t="s">
        <v>215</v>
      </c>
      <c r="F12" s="30" t="s">
        <v>216</v>
      </c>
      <c r="G12" s="104" t="s">
        <v>217</v>
      </c>
      <c r="H12" s="30" t="s">
        <v>218</v>
      </c>
      <c r="I12" s="104" t="s">
        <v>219</v>
      </c>
      <c r="J12" s="30" t="s">
        <v>220</v>
      </c>
      <c r="K12" s="30" t="s">
        <v>221</v>
      </c>
      <c r="L12" s="30" t="s">
        <v>222</v>
      </c>
      <c r="M12" s="31" t="s">
        <v>223</v>
      </c>
      <c r="N12" s="117"/>
      <c r="O12" s="119"/>
      <c r="P12" s="115"/>
      <c r="Q12" s="119"/>
    </row>
    <row r="13" spans="1:17" s="103" customFormat="1" ht="12.75">
      <c r="A13" s="65">
        <v>1</v>
      </c>
      <c r="B13" s="69" t="s">
        <v>72</v>
      </c>
      <c r="C13" s="70">
        <v>8</v>
      </c>
      <c r="D13" s="69" t="s">
        <v>50</v>
      </c>
      <c r="E13" s="96">
        <v>20</v>
      </c>
      <c r="F13" s="84">
        <v>9</v>
      </c>
      <c r="G13" s="84">
        <v>4</v>
      </c>
      <c r="H13" s="84">
        <v>5</v>
      </c>
      <c r="I13" s="84">
        <v>27</v>
      </c>
      <c r="J13" s="84">
        <v>14</v>
      </c>
      <c r="K13" s="84">
        <v>7</v>
      </c>
      <c r="L13" s="84"/>
      <c r="M13" s="84">
        <v>10</v>
      </c>
      <c r="N13" s="106">
        <f aca="true" t="shared" si="0" ref="N13:N44">E13+F13+G13+H13+I13+J13+K13+M13</f>
        <v>96</v>
      </c>
      <c r="O13" s="72">
        <v>100</v>
      </c>
      <c r="P13" s="86">
        <f aca="true" t="shared" si="1" ref="P13:P44">(N13*3+O13)/4</f>
        <v>97</v>
      </c>
      <c r="Q13" s="110" t="s">
        <v>244</v>
      </c>
    </row>
    <row r="14" spans="1:17" s="66" customFormat="1" ht="12.75">
      <c r="A14" s="67">
        <v>2</v>
      </c>
      <c r="B14" s="4" t="s">
        <v>80</v>
      </c>
      <c r="C14" s="5">
        <v>8</v>
      </c>
      <c r="D14" s="4" t="s">
        <v>44</v>
      </c>
      <c r="E14" s="98">
        <v>20</v>
      </c>
      <c r="F14" s="99">
        <v>8</v>
      </c>
      <c r="G14" s="99">
        <v>4</v>
      </c>
      <c r="H14" s="99">
        <v>5</v>
      </c>
      <c r="I14" s="99">
        <v>27</v>
      </c>
      <c r="J14" s="99">
        <v>14</v>
      </c>
      <c r="K14" s="99">
        <v>7</v>
      </c>
      <c r="L14" s="99"/>
      <c r="M14" s="99">
        <v>10</v>
      </c>
      <c r="N14" s="107">
        <f t="shared" si="0"/>
        <v>95</v>
      </c>
      <c r="O14" s="78">
        <v>100</v>
      </c>
      <c r="P14" s="102">
        <f t="shared" si="1"/>
        <v>96.25</v>
      </c>
      <c r="Q14" s="67" t="s">
        <v>244</v>
      </c>
    </row>
    <row r="15" spans="1:17" ht="12.75">
      <c r="A15" s="34">
        <v>3</v>
      </c>
      <c r="B15" s="4" t="s">
        <v>81</v>
      </c>
      <c r="C15" s="5">
        <v>8</v>
      </c>
      <c r="D15" s="4" t="s">
        <v>50</v>
      </c>
      <c r="E15" s="22">
        <v>20</v>
      </c>
      <c r="F15" s="16">
        <v>8</v>
      </c>
      <c r="G15" s="16">
        <v>4</v>
      </c>
      <c r="H15" s="16">
        <v>5</v>
      </c>
      <c r="I15" s="16">
        <v>24</v>
      </c>
      <c r="J15" s="16">
        <v>14</v>
      </c>
      <c r="K15" s="16">
        <v>7</v>
      </c>
      <c r="L15" s="16"/>
      <c r="M15" s="16">
        <v>10</v>
      </c>
      <c r="N15" s="108">
        <f t="shared" si="0"/>
        <v>92</v>
      </c>
      <c r="O15" s="7">
        <v>100</v>
      </c>
      <c r="P15" s="40">
        <f t="shared" si="1"/>
        <v>94</v>
      </c>
      <c r="Q15" s="34" t="s">
        <v>244</v>
      </c>
    </row>
    <row r="16" spans="1:17" ht="12.75">
      <c r="A16" s="34">
        <v>4</v>
      </c>
      <c r="B16" s="4" t="s">
        <v>108</v>
      </c>
      <c r="C16" s="5">
        <v>8</v>
      </c>
      <c r="D16" s="4" t="s">
        <v>44</v>
      </c>
      <c r="E16" s="22">
        <v>18</v>
      </c>
      <c r="F16" s="16">
        <v>10</v>
      </c>
      <c r="G16" s="16">
        <v>4</v>
      </c>
      <c r="H16" s="16">
        <v>5</v>
      </c>
      <c r="I16" s="16">
        <v>22</v>
      </c>
      <c r="J16" s="16">
        <v>11</v>
      </c>
      <c r="K16" s="16">
        <v>5.5</v>
      </c>
      <c r="L16" s="16"/>
      <c r="M16" s="16">
        <v>10</v>
      </c>
      <c r="N16" s="108">
        <f t="shared" si="0"/>
        <v>85.5</v>
      </c>
      <c r="O16" s="7">
        <v>100</v>
      </c>
      <c r="P16" s="40">
        <f t="shared" si="1"/>
        <v>89.125</v>
      </c>
      <c r="Q16" s="34" t="s">
        <v>245</v>
      </c>
    </row>
    <row r="17" spans="1:17" ht="12.75">
      <c r="A17" s="34">
        <v>5</v>
      </c>
      <c r="B17" s="4" t="s">
        <v>6</v>
      </c>
      <c r="C17" s="5">
        <v>8</v>
      </c>
      <c r="D17" s="4" t="s">
        <v>49</v>
      </c>
      <c r="E17" s="22">
        <v>20</v>
      </c>
      <c r="F17" s="16">
        <v>7</v>
      </c>
      <c r="G17" s="16">
        <v>3</v>
      </c>
      <c r="H17" s="16">
        <v>4</v>
      </c>
      <c r="I17" s="16">
        <v>22</v>
      </c>
      <c r="J17" s="16">
        <v>13</v>
      </c>
      <c r="K17" s="16">
        <v>7</v>
      </c>
      <c r="L17" s="16"/>
      <c r="M17" s="16">
        <v>10</v>
      </c>
      <c r="N17" s="108">
        <f t="shared" si="0"/>
        <v>86</v>
      </c>
      <c r="O17" s="7">
        <v>97</v>
      </c>
      <c r="P17" s="40">
        <f t="shared" si="1"/>
        <v>88.75</v>
      </c>
      <c r="Q17" s="34" t="s">
        <v>245</v>
      </c>
    </row>
    <row r="18" spans="1:17" ht="12.75">
      <c r="A18" s="34">
        <v>6</v>
      </c>
      <c r="B18" s="4" t="s">
        <v>96</v>
      </c>
      <c r="C18" s="5">
        <v>8</v>
      </c>
      <c r="D18" s="4" t="s">
        <v>50</v>
      </c>
      <c r="E18" s="22">
        <v>16</v>
      </c>
      <c r="F18" s="16">
        <v>8</v>
      </c>
      <c r="G18" s="16">
        <v>3</v>
      </c>
      <c r="H18" s="16">
        <v>5</v>
      </c>
      <c r="I18" s="16">
        <v>28</v>
      </c>
      <c r="J18" s="16">
        <v>11.5</v>
      </c>
      <c r="K18" s="16">
        <v>5</v>
      </c>
      <c r="L18" s="16"/>
      <c r="M18" s="16">
        <v>10</v>
      </c>
      <c r="N18" s="108">
        <f t="shared" si="0"/>
        <v>86.5</v>
      </c>
      <c r="O18" s="7">
        <v>94</v>
      </c>
      <c r="P18" s="40">
        <f t="shared" si="1"/>
        <v>88.375</v>
      </c>
      <c r="Q18" s="34" t="s">
        <v>245</v>
      </c>
    </row>
    <row r="19" spans="1:17" ht="12.75">
      <c r="A19" s="34">
        <v>7</v>
      </c>
      <c r="B19" s="4" t="s">
        <v>85</v>
      </c>
      <c r="C19" s="5">
        <v>8</v>
      </c>
      <c r="D19" s="4" t="s">
        <v>50</v>
      </c>
      <c r="E19" s="22">
        <v>18</v>
      </c>
      <c r="F19" s="16">
        <v>8</v>
      </c>
      <c r="G19" s="16">
        <v>4</v>
      </c>
      <c r="H19" s="16">
        <v>5</v>
      </c>
      <c r="I19" s="16">
        <v>18</v>
      </c>
      <c r="J19" s="16">
        <v>14</v>
      </c>
      <c r="K19" s="16">
        <v>7</v>
      </c>
      <c r="L19" s="16"/>
      <c r="M19" s="16">
        <v>10</v>
      </c>
      <c r="N19" s="108">
        <f t="shared" si="0"/>
        <v>84</v>
      </c>
      <c r="O19" s="7">
        <v>97</v>
      </c>
      <c r="P19" s="40">
        <f t="shared" si="1"/>
        <v>87.25</v>
      </c>
      <c r="Q19" s="34" t="s">
        <v>245</v>
      </c>
    </row>
    <row r="20" spans="1:17" ht="12.75">
      <c r="A20" s="34">
        <v>8</v>
      </c>
      <c r="B20" s="4" t="s">
        <v>37</v>
      </c>
      <c r="C20" s="5">
        <v>8</v>
      </c>
      <c r="D20" s="4" t="s">
        <v>50</v>
      </c>
      <c r="E20" s="22">
        <v>20</v>
      </c>
      <c r="F20" s="16">
        <v>7</v>
      </c>
      <c r="G20" s="16">
        <v>4</v>
      </c>
      <c r="H20" s="16">
        <v>5</v>
      </c>
      <c r="I20" s="16">
        <v>16</v>
      </c>
      <c r="J20" s="16">
        <v>14</v>
      </c>
      <c r="K20" s="16">
        <v>6.5</v>
      </c>
      <c r="L20" s="16"/>
      <c r="M20" s="16">
        <v>10</v>
      </c>
      <c r="N20" s="108">
        <f t="shared" si="0"/>
        <v>82.5</v>
      </c>
      <c r="O20" s="7">
        <v>100</v>
      </c>
      <c r="P20" s="40">
        <f t="shared" si="1"/>
        <v>86.875</v>
      </c>
      <c r="Q20" s="34" t="s">
        <v>245</v>
      </c>
    </row>
    <row r="21" spans="1:17" ht="12.75">
      <c r="A21" s="34">
        <v>9</v>
      </c>
      <c r="B21" s="4" t="s">
        <v>17</v>
      </c>
      <c r="C21" s="5">
        <v>8</v>
      </c>
      <c r="D21" s="4" t="s">
        <v>54</v>
      </c>
      <c r="E21" s="22">
        <v>18</v>
      </c>
      <c r="F21" s="16">
        <v>10</v>
      </c>
      <c r="G21" s="16">
        <v>2</v>
      </c>
      <c r="H21" s="16">
        <v>5</v>
      </c>
      <c r="I21" s="16">
        <v>22</v>
      </c>
      <c r="J21" s="16">
        <v>8</v>
      </c>
      <c r="K21" s="16">
        <v>7</v>
      </c>
      <c r="L21" s="16"/>
      <c r="M21" s="16">
        <v>10</v>
      </c>
      <c r="N21" s="108">
        <f t="shared" si="0"/>
        <v>82</v>
      </c>
      <c r="O21" s="7">
        <v>100</v>
      </c>
      <c r="P21" s="40">
        <f t="shared" si="1"/>
        <v>86.5</v>
      </c>
      <c r="Q21" s="34" t="s">
        <v>245</v>
      </c>
    </row>
    <row r="22" spans="1:17" ht="12.75">
      <c r="A22" s="34">
        <v>10</v>
      </c>
      <c r="B22" s="4" t="s">
        <v>36</v>
      </c>
      <c r="C22" s="5">
        <v>8</v>
      </c>
      <c r="D22" s="4" t="s">
        <v>49</v>
      </c>
      <c r="E22" s="22">
        <v>18</v>
      </c>
      <c r="F22" s="16">
        <v>8</v>
      </c>
      <c r="G22" s="16">
        <v>4</v>
      </c>
      <c r="H22" s="16">
        <v>5</v>
      </c>
      <c r="I22" s="16">
        <v>20</v>
      </c>
      <c r="J22" s="16">
        <v>8.5</v>
      </c>
      <c r="K22" s="16">
        <v>7</v>
      </c>
      <c r="L22" s="16"/>
      <c r="M22" s="16">
        <v>10</v>
      </c>
      <c r="N22" s="108">
        <f t="shared" si="0"/>
        <v>80.5</v>
      </c>
      <c r="O22" s="7">
        <v>100</v>
      </c>
      <c r="P22" s="40">
        <f t="shared" si="1"/>
        <v>85.375</v>
      </c>
      <c r="Q22" s="34" t="s">
        <v>245</v>
      </c>
    </row>
    <row r="23" spans="1:17" ht="12.75">
      <c r="A23" s="34">
        <v>11</v>
      </c>
      <c r="B23" s="4" t="s">
        <v>2</v>
      </c>
      <c r="C23" s="5">
        <v>8</v>
      </c>
      <c r="D23" s="4" t="s">
        <v>44</v>
      </c>
      <c r="E23" s="22">
        <v>20</v>
      </c>
      <c r="F23" s="16">
        <v>9</v>
      </c>
      <c r="G23" s="16">
        <v>4</v>
      </c>
      <c r="H23" s="16">
        <v>5</v>
      </c>
      <c r="I23" s="16">
        <v>20</v>
      </c>
      <c r="J23" s="16">
        <v>5</v>
      </c>
      <c r="K23" s="16">
        <v>7</v>
      </c>
      <c r="L23" s="16"/>
      <c r="M23" s="16">
        <v>10</v>
      </c>
      <c r="N23" s="108">
        <f t="shared" si="0"/>
        <v>80</v>
      </c>
      <c r="O23" s="7">
        <v>100</v>
      </c>
      <c r="P23" s="40">
        <f t="shared" si="1"/>
        <v>85</v>
      </c>
      <c r="Q23" s="34" t="s">
        <v>245</v>
      </c>
    </row>
    <row r="24" spans="1:17" ht="12.75">
      <c r="A24" s="34">
        <v>12</v>
      </c>
      <c r="B24" s="4" t="s">
        <v>7</v>
      </c>
      <c r="C24" s="5">
        <v>8</v>
      </c>
      <c r="D24" s="4" t="s">
        <v>50</v>
      </c>
      <c r="E24" s="22">
        <v>14</v>
      </c>
      <c r="F24" s="16">
        <v>8</v>
      </c>
      <c r="G24" s="16">
        <v>4</v>
      </c>
      <c r="H24" s="16">
        <v>5</v>
      </c>
      <c r="I24" s="16">
        <v>19</v>
      </c>
      <c r="J24" s="16">
        <v>13</v>
      </c>
      <c r="K24" s="16">
        <v>7</v>
      </c>
      <c r="L24" s="16"/>
      <c r="M24" s="16">
        <v>10</v>
      </c>
      <c r="N24" s="108">
        <f t="shared" si="0"/>
        <v>80</v>
      </c>
      <c r="O24" s="7">
        <v>100</v>
      </c>
      <c r="P24" s="40">
        <f t="shared" si="1"/>
        <v>85</v>
      </c>
      <c r="Q24" s="34" t="s">
        <v>245</v>
      </c>
    </row>
    <row r="25" spans="1:17" ht="12.75">
      <c r="A25" s="34">
        <v>13</v>
      </c>
      <c r="B25" s="4" t="s">
        <v>13</v>
      </c>
      <c r="C25" s="5">
        <v>8</v>
      </c>
      <c r="D25" s="4" t="s">
        <v>44</v>
      </c>
      <c r="E25" s="22">
        <v>20</v>
      </c>
      <c r="F25" s="16">
        <v>7</v>
      </c>
      <c r="G25" s="16">
        <v>4</v>
      </c>
      <c r="H25" s="16">
        <v>5</v>
      </c>
      <c r="I25" s="16">
        <v>23</v>
      </c>
      <c r="J25" s="16">
        <v>8</v>
      </c>
      <c r="K25" s="16">
        <v>5</v>
      </c>
      <c r="L25" s="16"/>
      <c r="M25" s="16">
        <v>10</v>
      </c>
      <c r="N25" s="108">
        <f t="shared" si="0"/>
        <v>82</v>
      </c>
      <c r="O25" s="7">
        <v>94</v>
      </c>
      <c r="P25" s="40">
        <f t="shared" si="1"/>
        <v>85</v>
      </c>
      <c r="Q25" s="34" t="s">
        <v>245</v>
      </c>
    </row>
    <row r="26" spans="1:17" ht="12.75">
      <c r="A26" s="34">
        <v>14</v>
      </c>
      <c r="B26" s="4" t="s">
        <v>73</v>
      </c>
      <c r="C26" s="5">
        <v>8</v>
      </c>
      <c r="D26" s="4" t="s">
        <v>49</v>
      </c>
      <c r="E26" s="22">
        <v>18</v>
      </c>
      <c r="F26" s="16">
        <v>8</v>
      </c>
      <c r="G26" s="16">
        <v>4</v>
      </c>
      <c r="H26" s="16">
        <v>5</v>
      </c>
      <c r="I26" s="16">
        <v>18</v>
      </c>
      <c r="J26" s="16">
        <v>11</v>
      </c>
      <c r="K26" s="16">
        <v>7</v>
      </c>
      <c r="L26" s="16"/>
      <c r="M26" s="16">
        <v>10</v>
      </c>
      <c r="N26" s="108">
        <f t="shared" si="0"/>
        <v>81</v>
      </c>
      <c r="O26" s="7">
        <v>97</v>
      </c>
      <c r="P26" s="40">
        <f t="shared" si="1"/>
        <v>85</v>
      </c>
      <c r="Q26" s="34" t="s">
        <v>245</v>
      </c>
    </row>
    <row r="27" spans="1:17" ht="12.75">
      <c r="A27" s="34">
        <v>15</v>
      </c>
      <c r="B27" s="4" t="s">
        <v>95</v>
      </c>
      <c r="C27" s="5">
        <v>8</v>
      </c>
      <c r="D27" s="4" t="s">
        <v>50</v>
      </c>
      <c r="E27" s="22">
        <v>20</v>
      </c>
      <c r="F27" s="16">
        <v>6</v>
      </c>
      <c r="G27" s="16">
        <v>2</v>
      </c>
      <c r="H27" s="16">
        <v>5</v>
      </c>
      <c r="I27" s="16">
        <v>17</v>
      </c>
      <c r="J27" s="16">
        <v>13</v>
      </c>
      <c r="K27" s="16">
        <v>6.5</v>
      </c>
      <c r="L27" s="16"/>
      <c r="M27" s="16">
        <v>10</v>
      </c>
      <c r="N27" s="108">
        <f t="shared" si="0"/>
        <v>79.5</v>
      </c>
      <c r="O27" s="7">
        <v>100</v>
      </c>
      <c r="P27" s="40">
        <f t="shared" si="1"/>
        <v>84.625</v>
      </c>
      <c r="Q27" s="34" t="s">
        <v>246</v>
      </c>
    </row>
    <row r="28" spans="1:17" ht="12.75">
      <c r="A28" s="34">
        <v>16</v>
      </c>
      <c r="B28" s="4" t="s">
        <v>12</v>
      </c>
      <c r="C28" s="5">
        <v>8</v>
      </c>
      <c r="D28" s="4" t="s">
        <v>44</v>
      </c>
      <c r="E28" s="22">
        <v>20</v>
      </c>
      <c r="F28" s="16">
        <v>10</v>
      </c>
      <c r="G28" s="16">
        <v>3</v>
      </c>
      <c r="H28" s="16">
        <v>4</v>
      </c>
      <c r="I28" s="16">
        <v>19</v>
      </c>
      <c r="J28" s="16">
        <v>8</v>
      </c>
      <c r="K28" s="16">
        <v>7</v>
      </c>
      <c r="L28" s="16"/>
      <c r="M28" s="16">
        <v>10</v>
      </c>
      <c r="N28" s="108">
        <f t="shared" si="0"/>
        <v>81</v>
      </c>
      <c r="O28" s="7">
        <v>94</v>
      </c>
      <c r="P28" s="40">
        <f t="shared" si="1"/>
        <v>84.25</v>
      </c>
      <c r="Q28" s="34" t="s">
        <v>246</v>
      </c>
    </row>
    <row r="29" spans="1:17" ht="12.75">
      <c r="A29" s="34">
        <v>17</v>
      </c>
      <c r="B29" s="4" t="s">
        <v>87</v>
      </c>
      <c r="C29" s="5">
        <v>8</v>
      </c>
      <c r="D29" s="4" t="s">
        <v>44</v>
      </c>
      <c r="E29" s="22">
        <v>18</v>
      </c>
      <c r="F29" s="16">
        <v>7</v>
      </c>
      <c r="G29" s="16">
        <v>4</v>
      </c>
      <c r="H29" s="16">
        <v>4</v>
      </c>
      <c r="I29" s="16">
        <v>16</v>
      </c>
      <c r="J29" s="16">
        <v>14</v>
      </c>
      <c r="K29" s="16">
        <v>5.5</v>
      </c>
      <c r="L29" s="16"/>
      <c r="M29" s="16">
        <v>10</v>
      </c>
      <c r="N29" s="108">
        <f t="shared" si="0"/>
        <v>78.5</v>
      </c>
      <c r="O29" s="7">
        <v>91</v>
      </c>
      <c r="P29" s="40">
        <f t="shared" si="1"/>
        <v>81.625</v>
      </c>
      <c r="Q29" s="34" t="s">
        <v>246</v>
      </c>
    </row>
    <row r="30" spans="1:17" ht="12.75">
      <c r="A30" s="34">
        <v>18</v>
      </c>
      <c r="B30" s="4" t="s">
        <v>104</v>
      </c>
      <c r="C30" s="5">
        <v>8</v>
      </c>
      <c r="D30" s="4" t="s">
        <v>49</v>
      </c>
      <c r="E30" s="22">
        <v>20</v>
      </c>
      <c r="F30" s="16">
        <v>9</v>
      </c>
      <c r="G30" s="16">
        <v>4</v>
      </c>
      <c r="H30" s="16">
        <v>4</v>
      </c>
      <c r="I30" s="16">
        <v>13</v>
      </c>
      <c r="J30" s="16">
        <v>9</v>
      </c>
      <c r="K30" s="16">
        <v>6</v>
      </c>
      <c r="L30" s="16"/>
      <c r="M30" s="16">
        <v>10</v>
      </c>
      <c r="N30" s="108">
        <f t="shared" si="0"/>
        <v>75</v>
      </c>
      <c r="O30" s="7">
        <v>100</v>
      </c>
      <c r="P30" s="40">
        <f t="shared" si="1"/>
        <v>81.25</v>
      </c>
      <c r="Q30" s="34" t="s">
        <v>246</v>
      </c>
    </row>
    <row r="31" spans="1:17" ht="12.75">
      <c r="A31" s="34">
        <v>19</v>
      </c>
      <c r="B31" s="4" t="s">
        <v>5</v>
      </c>
      <c r="C31" s="5">
        <v>8</v>
      </c>
      <c r="D31" s="4" t="s">
        <v>48</v>
      </c>
      <c r="E31" s="22">
        <v>14</v>
      </c>
      <c r="F31" s="16">
        <v>9</v>
      </c>
      <c r="G31" s="16">
        <v>4</v>
      </c>
      <c r="H31" s="16">
        <v>4</v>
      </c>
      <c r="I31" s="16">
        <v>15</v>
      </c>
      <c r="J31" s="16">
        <v>13</v>
      </c>
      <c r="K31" s="16">
        <v>7</v>
      </c>
      <c r="L31" s="16"/>
      <c r="M31" s="16">
        <v>10</v>
      </c>
      <c r="N31" s="108">
        <f t="shared" si="0"/>
        <v>76</v>
      </c>
      <c r="O31" s="7">
        <v>94</v>
      </c>
      <c r="P31" s="40">
        <f t="shared" si="1"/>
        <v>80.5</v>
      </c>
      <c r="Q31" s="34" t="s">
        <v>246</v>
      </c>
    </row>
    <row r="32" spans="1:17" ht="12.75">
      <c r="A32" s="34">
        <v>20</v>
      </c>
      <c r="B32" s="4" t="s">
        <v>16</v>
      </c>
      <c r="C32" s="5">
        <v>8</v>
      </c>
      <c r="D32" s="4" t="s">
        <v>44</v>
      </c>
      <c r="E32" s="22">
        <v>14</v>
      </c>
      <c r="F32" s="16">
        <v>8</v>
      </c>
      <c r="G32" s="16">
        <v>4</v>
      </c>
      <c r="H32" s="16">
        <v>5</v>
      </c>
      <c r="I32" s="16">
        <v>17</v>
      </c>
      <c r="J32" s="16">
        <v>7</v>
      </c>
      <c r="K32" s="16">
        <v>7</v>
      </c>
      <c r="L32" s="16"/>
      <c r="M32" s="16">
        <v>10</v>
      </c>
      <c r="N32" s="108">
        <f t="shared" si="0"/>
        <v>72</v>
      </c>
      <c r="O32" s="7">
        <v>100</v>
      </c>
      <c r="P32" s="40">
        <f t="shared" si="1"/>
        <v>79</v>
      </c>
      <c r="Q32" s="34" t="s">
        <v>246</v>
      </c>
    </row>
    <row r="33" spans="1:17" ht="12.75">
      <c r="A33" s="34">
        <v>21</v>
      </c>
      <c r="B33" s="4" t="s">
        <v>91</v>
      </c>
      <c r="C33" s="5">
        <v>8</v>
      </c>
      <c r="D33" s="4" t="s">
        <v>50</v>
      </c>
      <c r="E33" s="22">
        <v>16</v>
      </c>
      <c r="F33" s="16">
        <v>7</v>
      </c>
      <c r="G33" s="16">
        <v>3</v>
      </c>
      <c r="H33" s="16">
        <v>5</v>
      </c>
      <c r="I33" s="16">
        <v>12</v>
      </c>
      <c r="J33" s="16">
        <v>13</v>
      </c>
      <c r="K33" s="16">
        <v>7</v>
      </c>
      <c r="L33" s="16"/>
      <c r="M33" s="16">
        <v>10</v>
      </c>
      <c r="N33" s="108">
        <f t="shared" si="0"/>
        <v>73</v>
      </c>
      <c r="O33" s="7">
        <v>97</v>
      </c>
      <c r="P33" s="40">
        <f t="shared" si="1"/>
        <v>79</v>
      </c>
      <c r="Q33" s="34" t="s">
        <v>246</v>
      </c>
    </row>
    <row r="34" spans="1:17" ht="12.75">
      <c r="A34" s="34">
        <v>22</v>
      </c>
      <c r="B34" s="4" t="s">
        <v>82</v>
      </c>
      <c r="C34" s="5">
        <v>8</v>
      </c>
      <c r="D34" s="4" t="s">
        <v>49</v>
      </c>
      <c r="E34" s="22">
        <v>16</v>
      </c>
      <c r="F34" s="16">
        <v>4</v>
      </c>
      <c r="G34" s="16">
        <v>3</v>
      </c>
      <c r="H34" s="16">
        <v>4</v>
      </c>
      <c r="I34" s="16">
        <v>18</v>
      </c>
      <c r="J34" s="16">
        <v>12</v>
      </c>
      <c r="K34" s="16">
        <v>4</v>
      </c>
      <c r="L34" s="16"/>
      <c r="M34" s="16">
        <v>10</v>
      </c>
      <c r="N34" s="108">
        <f t="shared" si="0"/>
        <v>71</v>
      </c>
      <c r="O34" s="7">
        <v>100</v>
      </c>
      <c r="P34" s="40">
        <f t="shared" si="1"/>
        <v>78.25</v>
      </c>
      <c r="Q34" s="34" t="s">
        <v>246</v>
      </c>
    </row>
    <row r="35" spans="1:17" ht="12.75">
      <c r="A35" s="34">
        <v>23</v>
      </c>
      <c r="B35" s="4" t="s">
        <v>100</v>
      </c>
      <c r="C35" s="5">
        <v>8</v>
      </c>
      <c r="D35" s="4" t="s">
        <v>65</v>
      </c>
      <c r="E35" s="22">
        <v>16</v>
      </c>
      <c r="F35" s="16">
        <v>9</v>
      </c>
      <c r="G35" s="16">
        <v>3</v>
      </c>
      <c r="H35" s="16">
        <v>5</v>
      </c>
      <c r="I35" s="16">
        <v>14</v>
      </c>
      <c r="J35" s="16">
        <v>14</v>
      </c>
      <c r="K35" s="16">
        <v>4</v>
      </c>
      <c r="L35" s="16"/>
      <c r="M35" s="16">
        <v>10</v>
      </c>
      <c r="N35" s="108">
        <f t="shared" si="0"/>
        <v>75</v>
      </c>
      <c r="O35" s="7">
        <v>88</v>
      </c>
      <c r="P35" s="40">
        <f t="shared" si="1"/>
        <v>78.25</v>
      </c>
      <c r="Q35" s="34" t="s">
        <v>246</v>
      </c>
    </row>
    <row r="36" spans="1:17" ht="12.75">
      <c r="A36" s="34">
        <v>24</v>
      </c>
      <c r="B36" s="4" t="s">
        <v>78</v>
      </c>
      <c r="C36" s="5">
        <v>8</v>
      </c>
      <c r="D36" s="4" t="s">
        <v>79</v>
      </c>
      <c r="E36" s="22">
        <v>20</v>
      </c>
      <c r="F36" s="16">
        <v>7</v>
      </c>
      <c r="G36" s="16">
        <v>3</v>
      </c>
      <c r="H36" s="16">
        <v>5</v>
      </c>
      <c r="I36" s="16">
        <v>16</v>
      </c>
      <c r="J36" s="16">
        <v>7.5</v>
      </c>
      <c r="K36" s="16">
        <v>3</v>
      </c>
      <c r="L36" s="16"/>
      <c r="M36" s="16">
        <v>10</v>
      </c>
      <c r="N36" s="108">
        <f t="shared" si="0"/>
        <v>71.5</v>
      </c>
      <c r="O36" s="7">
        <v>97</v>
      </c>
      <c r="P36" s="40">
        <f t="shared" si="1"/>
        <v>77.875</v>
      </c>
      <c r="Q36" s="34" t="s">
        <v>246</v>
      </c>
    </row>
    <row r="37" spans="1:17" ht="12.75">
      <c r="A37" s="34">
        <v>25</v>
      </c>
      <c r="B37" s="4" t="s">
        <v>33</v>
      </c>
      <c r="C37" s="5">
        <v>8</v>
      </c>
      <c r="D37" s="4" t="s">
        <v>41</v>
      </c>
      <c r="E37" s="22">
        <v>18</v>
      </c>
      <c r="F37" s="16">
        <v>9</v>
      </c>
      <c r="G37" s="16">
        <v>3</v>
      </c>
      <c r="H37" s="16">
        <v>5</v>
      </c>
      <c r="I37" s="16">
        <v>12</v>
      </c>
      <c r="J37" s="16">
        <v>8</v>
      </c>
      <c r="K37" s="16">
        <v>5</v>
      </c>
      <c r="L37" s="16"/>
      <c r="M37" s="16">
        <v>10</v>
      </c>
      <c r="N37" s="108">
        <f t="shared" si="0"/>
        <v>70</v>
      </c>
      <c r="O37" s="7">
        <v>97</v>
      </c>
      <c r="P37" s="40">
        <f t="shared" si="1"/>
        <v>76.75</v>
      </c>
      <c r="Q37" s="34" t="s">
        <v>246</v>
      </c>
    </row>
    <row r="38" spans="1:17" ht="12.75">
      <c r="A38" s="34">
        <v>26</v>
      </c>
      <c r="B38" s="4" t="s">
        <v>103</v>
      </c>
      <c r="C38" s="5">
        <v>8</v>
      </c>
      <c r="D38" s="4" t="s">
        <v>52</v>
      </c>
      <c r="E38" s="22">
        <v>16</v>
      </c>
      <c r="F38" s="16">
        <v>7</v>
      </c>
      <c r="G38" s="16">
        <v>4</v>
      </c>
      <c r="H38" s="16">
        <v>3</v>
      </c>
      <c r="I38" s="16">
        <v>15</v>
      </c>
      <c r="J38" s="16">
        <v>9.5</v>
      </c>
      <c r="K38" s="16">
        <v>5.5</v>
      </c>
      <c r="L38" s="16"/>
      <c r="M38" s="16">
        <v>10</v>
      </c>
      <c r="N38" s="108">
        <f t="shared" si="0"/>
        <v>70</v>
      </c>
      <c r="O38" s="7">
        <v>97</v>
      </c>
      <c r="P38" s="40">
        <f t="shared" si="1"/>
        <v>76.75</v>
      </c>
      <c r="Q38" s="34" t="s">
        <v>246</v>
      </c>
    </row>
    <row r="39" spans="1:17" ht="12.75">
      <c r="A39" s="34">
        <v>27</v>
      </c>
      <c r="B39" s="4" t="s">
        <v>27</v>
      </c>
      <c r="C39" s="5">
        <v>8</v>
      </c>
      <c r="D39" s="4" t="s">
        <v>62</v>
      </c>
      <c r="E39" s="22">
        <v>12</v>
      </c>
      <c r="F39" s="16">
        <v>4</v>
      </c>
      <c r="G39" s="16">
        <v>3</v>
      </c>
      <c r="H39" s="16">
        <v>2</v>
      </c>
      <c r="I39" s="16">
        <v>21</v>
      </c>
      <c r="J39" s="16">
        <v>12</v>
      </c>
      <c r="K39" s="16">
        <v>5.5</v>
      </c>
      <c r="L39" s="16"/>
      <c r="M39" s="16">
        <v>10</v>
      </c>
      <c r="N39" s="108">
        <f t="shared" si="0"/>
        <v>69.5</v>
      </c>
      <c r="O39" s="7">
        <v>97</v>
      </c>
      <c r="P39" s="40">
        <f t="shared" si="1"/>
        <v>76.375</v>
      </c>
      <c r="Q39" s="34" t="s">
        <v>246</v>
      </c>
    </row>
    <row r="40" spans="1:17" ht="12.75">
      <c r="A40" s="34">
        <v>28</v>
      </c>
      <c r="B40" s="4" t="s">
        <v>106</v>
      </c>
      <c r="C40" s="5">
        <v>8</v>
      </c>
      <c r="D40" s="4" t="s">
        <v>49</v>
      </c>
      <c r="E40" s="22">
        <v>18</v>
      </c>
      <c r="F40" s="16">
        <v>7</v>
      </c>
      <c r="G40" s="16">
        <v>3</v>
      </c>
      <c r="H40" s="16">
        <v>4</v>
      </c>
      <c r="I40" s="16">
        <v>10</v>
      </c>
      <c r="J40" s="16">
        <v>9.5</v>
      </c>
      <c r="K40" s="16">
        <v>6</v>
      </c>
      <c r="L40" s="16"/>
      <c r="M40" s="16">
        <v>10</v>
      </c>
      <c r="N40" s="108">
        <f t="shared" si="0"/>
        <v>67.5</v>
      </c>
      <c r="O40" s="7">
        <v>100</v>
      </c>
      <c r="P40" s="40">
        <f t="shared" si="1"/>
        <v>75.625</v>
      </c>
      <c r="Q40" s="34" t="s">
        <v>246</v>
      </c>
    </row>
    <row r="41" spans="1:17" ht="12.75">
      <c r="A41" s="34">
        <v>29</v>
      </c>
      <c r="B41" s="4" t="s">
        <v>29</v>
      </c>
      <c r="C41" s="5">
        <v>8</v>
      </c>
      <c r="D41" s="4" t="s">
        <v>50</v>
      </c>
      <c r="E41" s="22">
        <v>14</v>
      </c>
      <c r="F41" s="16">
        <v>8</v>
      </c>
      <c r="G41" s="16">
        <v>2</v>
      </c>
      <c r="H41" s="16">
        <v>4</v>
      </c>
      <c r="I41" s="16">
        <v>17</v>
      </c>
      <c r="J41" s="16">
        <v>12</v>
      </c>
      <c r="K41" s="16">
        <v>4.5</v>
      </c>
      <c r="L41" s="16"/>
      <c r="M41" s="16">
        <v>10</v>
      </c>
      <c r="N41" s="108">
        <f t="shared" si="0"/>
        <v>71.5</v>
      </c>
      <c r="O41" s="7">
        <v>85</v>
      </c>
      <c r="P41" s="40">
        <f t="shared" si="1"/>
        <v>74.875</v>
      </c>
      <c r="Q41" s="34" t="s">
        <v>247</v>
      </c>
    </row>
    <row r="42" spans="1:17" ht="12.75">
      <c r="A42" s="34">
        <v>30</v>
      </c>
      <c r="B42" s="10" t="s">
        <v>22</v>
      </c>
      <c r="C42" s="5">
        <v>8</v>
      </c>
      <c r="D42" s="10" t="s">
        <v>57</v>
      </c>
      <c r="E42" s="22">
        <v>14</v>
      </c>
      <c r="F42" s="16">
        <v>6</v>
      </c>
      <c r="G42" s="16">
        <v>4</v>
      </c>
      <c r="H42" s="16">
        <v>5</v>
      </c>
      <c r="I42" s="16">
        <v>16</v>
      </c>
      <c r="J42" s="16">
        <v>9</v>
      </c>
      <c r="K42" s="16">
        <v>5.5</v>
      </c>
      <c r="L42" s="16"/>
      <c r="M42" s="16">
        <v>10</v>
      </c>
      <c r="N42" s="108">
        <f t="shared" si="0"/>
        <v>69.5</v>
      </c>
      <c r="O42" s="7">
        <v>88</v>
      </c>
      <c r="P42" s="40">
        <f t="shared" si="1"/>
        <v>74.125</v>
      </c>
      <c r="Q42" s="34" t="s">
        <v>247</v>
      </c>
    </row>
    <row r="43" spans="1:17" ht="12.75">
      <c r="A43" s="34">
        <v>31</v>
      </c>
      <c r="B43" s="4" t="s">
        <v>83</v>
      </c>
      <c r="C43" s="5">
        <v>8</v>
      </c>
      <c r="D43" s="4" t="s">
        <v>48</v>
      </c>
      <c r="E43" s="22">
        <v>14</v>
      </c>
      <c r="F43" s="16">
        <v>7</v>
      </c>
      <c r="G43" s="16">
        <v>2</v>
      </c>
      <c r="H43" s="16">
        <v>4</v>
      </c>
      <c r="I43" s="16">
        <v>15</v>
      </c>
      <c r="J43" s="16">
        <v>9</v>
      </c>
      <c r="K43" s="16">
        <v>4.5</v>
      </c>
      <c r="L43" s="16"/>
      <c r="M43" s="16">
        <v>10</v>
      </c>
      <c r="N43" s="108">
        <f t="shared" si="0"/>
        <v>65.5</v>
      </c>
      <c r="O43" s="7">
        <v>100</v>
      </c>
      <c r="P43" s="40">
        <f t="shared" si="1"/>
        <v>74.125</v>
      </c>
      <c r="Q43" s="34" t="s">
        <v>247</v>
      </c>
    </row>
    <row r="44" spans="1:17" ht="12.75">
      <c r="A44" s="34">
        <v>32</v>
      </c>
      <c r="B44" s="4" t="s">
        <v>34</v>
      </c>
      <c r="C44" s="5">
        <v>8</v>
      </c>
      <c r="D44" s="4" t="s">
        <v>50</v>
      </c>
      <c r="E44" s="22">
        <v>14</v>
      </c>
      <c r="F44" s="16">
        <v>6</v>
      </c>
      <c r="G44" s="16">
        <v>2</v>
      </c>
      <c r="H44" s="16">
        <v>5</v>
      </c>
      <c r="I44" s="16">
        <v>8</v>
      </c>
      <c r="J44" s="16">
        <v>14</v>
      </c>
      <c r="K44" s="16">
        <v>6</v>
      </c>
      <c r="L44" s="16"/>
      <c r="M44" s="16">
        <v>10</v>
      </c>
      <c r="N44" s="108">
        <f t="shared" si="0"/>
        <v>65</v>
      </c>
      <c r="O44" s="7">
        <v>100</v>
      </c>
      <c r="P44" s="40">
        <f t="shared" si="1"/>
        <v>73.75</v>
      </c>
      <c r="Q44" s="34" t="s">
        <v>247</v>
      </c>
    </row>
    <row r="45" spans="1:17" ht="12.75">
      <c r="A45" s="34">
        <v>33</v>
      </c>
      <c r="B45" s="4" t="s">
        <v>101</v>
      </c>
      <c r="C45" s="5">
        <v>8</v>
      </c>
      <c r="D45" s="4" t="s">
        <v>50</v>
      </c>
      <c r="E45" s="22">
        <v>12</v>
      </c>
      <c r="F45" s="16">
        <v>4</v>
      </c>
      <c r="G45" s="16">
        <v>3</v>
      </c>
      <c r="H45" s="16">
        <v>5</v>
      </c>
      <c r="I45" s="16">
        <v>14</v>
      </c>
      <c r="J45" s="16">
        <v>12</v>
      </c>
      <c r="K45" s="16">
        <v>6.5</v>
      </c>
      <c r="L45" s="16"/>
      <c r="M45" s="16">
        <v>10</v>
      </c>
      <c r="N45" s="108">
        <f aca="true" t="shared" si="2" ref="N45:N76">E45+F45+G45+H45+I45+J45+K45+M45</f>
        <v>66.5</v>
      </c>
      <c r="O45" s="7">
        <v>94</v>
      </c>
      <c r="P45" s="40">
        <f aca="true" t="shared" si="3" ref="P45:P76">(N45*3+O45)/4</f>
        <v>73.375</v>
      </c>
      <c r="Q45" s="34" t="s">
        <v>247</v>
      </c>
    </row>
    <row r="46" spans="1:17" ht="11.25" customHeight="1">
      <c r="A46" s="34">
        <v>34</v>
      </c>
      <c r="B46" s="4" t="s">
        <v>232</v>
      </c>
      <c r="C46" s="5">
        <v>8</v>
      </c>
      <c r="D46" s="4" t="s">
        <v>46</v>
      </c>
      <c r="E46" s="22">
        <v>14</v>
      </c>
      <c r="F46" s="16">
        <v>5</v>
      </c>
      <c r="G46" s="16">
        <v>3</v>
      </c>
      <c r="H46" s="16">
        <v>2</v>
      </c>
      <c r="I46" s="16">
        <v>13</v>
      </c>
      <c r="J46" s="16">
        <v>7</v>
      </c>
      <c r="K46" s="16">
        <v>12</v>
      </c>
      <c r="L46" s="16"/>
      <c r="M46" s="16">
        <v>10</v>
      </c>
      <c r="N46" s="108">
        <f t="shared" si="2"/>
        <v>66</v>
      </c>
      <c r="O46" s="7">
        <v>94</v>
      </c>
      <c r="P46" s="40">
        <f t="shared" si="3"/>
        <v>73</v>
      </c>
      <c r="Q46" s="34" t="s">
        <v>247</v>
      </c>
    </row>
    <row r="47" spans="1:17" ht="12.75">
      <c r="A47" s="34">
        <v>35</v>
      </c>
      <c r="B47" s="4" t="s">
        <v>97</v>
      </c>
      <c r="C47" s="5">
        <v>8</v>
      </c>
      <c r="D47" s="4" t="s">
        <v>79</v>
      </c>
      <c r="E47" s="22">
        <v>18</v>
      </c>
      <c r="F47" s="16">
        <v>8</v>
      </c>
      <c r="G47" s="16">
        <v>2</v>
      </c>
      <c r="H47" s="16">
        <v>4</v>
      </c>
      <c r="I47" s="16">
        <v>12</v>
      </c>
      <c r="J47" s="16">
        <v>5.5</v>
      </c>
      <c r="K47" s="16">
        <v>5</v>
      </c>
      <c r="L47" s="16"/>
      <c r="M47" s="16">
        <v>10</v>
      </c>
      <c r="N47" s="108">
        <f t="shared" si="2"/>
        <v>64.5</v>
      </c>
      <c r="O47" s="7">
        <v>97</v>
      </c>
      <c r="P47" s="40">
        <f t="shared" si="3"/>
        <v>72.625</v>
      </c>
      <c r="Q47" s="34" t="s">
        <v>247</v>
      </c>
    </row>
    <row r="48" spans="1:17" ht="12.75">
      <c r="A48" s="34">
        <v>36</v>
      </c>
      <c r="B48" s="4" t="s">
        <v>10</v>
      </c>
      <c r="C48" s="5">
        <v>8</v>
      </c>
      <c r="D48" s="4" t="s">
        <v>52</v>
      </c>
      <c r="E48" s="22">
        <v>16</v>
      </c>
      <c r="F48" s="16">
        <v>7</v>
      </c>
      <c r="G48" s="16">
        <v>4</v>
      </c>
      <c r="H48" s="16">
        <v>5</v>
      </c>
      <c r="I48" s="16">
        <v>13</v>
      </c>
      <c r="J48" s="16">
        <v>6</v>
      </c>
      <c r="K48" s="16">
        <v>3</v>
      </c>
      <c r="L48" s="16"/>
      <c r="M48" s="16">
        <v>10</v>
      </c>
      <c r="N48" s="108">
        <f t="shared" si="2"/>
        <v>64</v>
      </c>
      <c r="O48" s="7">
        <v>97</v>
      </c>
      <c r="P48" s="40">
        <f t="shared" si="3"/>
        <v>72.25</v>
      </c>
      <c r="Q48" s="34" t="s">
        <v>247</v>
      </c>
    </row>
    <row r="49" spans="1:17" ht="12.75">
      <c r="A49" s="34">
        <v>37</v>
      </c>
      <c r="B49" s="4" t="s">
        <v>84</v>
      </c>
      <c r="C49" s="5">
        <v>8</v>
      </c>
      <c r="D49" s="4" t="s">
        <v>66</v>
      </c>
      <c r="E49" s="22">
        <v>18</v>
      </c>
      <c r="F49" s="16">
        <v>6</v>
      </c>
      <c r="G49" s="16">
        <v>2</v>
      </c>
      <c r="H49" s="16">
        <v>5</v>
      </c>
      <c r="I49" s="16">
        <v>13</v>
      </c>
      <c r="J49" s="16">
        <v>8</v>
      </c>
      <c r="K49" s="16">
        <v>5.5</v>
      </c>
      <c r="L49" s="16"/>
      <c r="M49" s="16">
        <v>10</v>
      </c>
      <c r="N49" s="108">
        <f t="shared" si="2"/>
        <v>67.5</v>
      </c>
      <c r="O49" s="7">
        <v>85</v>
      </c>
      <c r="P49" s="40">
        <f t="shared" si="3"/>
        <v>71.875</v>
      </c>
      <c r="Q49" s="34" t="s">
        <v>247</v>
      </c>
    </row>
    <row r="50" spans="1:17" ht="12.75">
      <c r="A50" s="34">
        <v>38</v>
      </c>
      <c r="B50" s="4" t="s">
        <v>15</v>
      </c>
      <c r="C50" s="5">
        <v>8</v>
      </c>
      <c r="D50" s="4" t="s">
        <v>50</v>
      </c>
      <c r="E50" s="22">
        <v>18</v>
      </c>
      <c r="F50" s="16">
        <v>5</v>
      </c>
      <c r="G50" s="16">
        <v>4</v>
      </c>
      <c r="H50" s="16">
        <v>5</v>
      </c>
      <c r="I50" s="16">
        <v>10</v>
      </c>
      <c r="J50" s="16">
        <v>9</v>
      </c>
      <c r="K50" s="16">
        <v>5</v>
      </c>
      <c r="L50" s="16"/>
      <c r="M50" s="16">
        <v>10</v>
      </c>
      <c r="N50" s="108">
        <f t="shared" si="2"/>
        <v>66</v>
      </c>
      <c r="O50" s="7">
        <v>82</v>
      </c>
      <c r="P50" s="40">
        <f t="shared" si="3"/>
        <v>70</v>
      </c>
      <c r="Q50" s="34" t="s">
        <v>247</v>
      </c>
    </row>
    <row r="51" spans="1:17" ht="12.75">
      <c r="A51" s="34">
        <v>39</v>
      </c>
      <c r="B51" s="4" t="s">
        <v>76</v>
      </c>
      <c r="C51" s="5">
        <v>8</v>
      </c>
      <c r="D51" s="4" t="s">
        <v>49</v>
      </c>
      <c r="E51" s="22">
        <v>14</v>
      </c>
      <c r="F51" s="16">
        <v>7</v>
      </c>
      <c r="G51" s="16">
        <v>2</v>
      </c>
      <c r="H51" s="16">
        <v>5</v>
      </c>
      <c r="I51" s="16">
        <v>12</v>
      </c>
      <c r="J51" s="16">
        <v>8</v>
      </c>
      <c r="K51" s="16">
        <v>3</v>
      </c>
      <c r="L51" s="16"/>
      <c r="M51" s="16">
        <v>10</v>
      </c>
      <c r="N51" s="108">
        <f t="shared" si="2"/>
        <v>61</v>
      </c>
      <c r="O51" s="7">
        <v>97</v>
      </c>
      <c r="P51" s="40">
        <f t="shared" si="3"/>
        <v>70</v>
      </c>
      <c r="Q51" s="34" t="s">
        <v>247</v>
      </c>
    </row>
    <row r="52" spans="1:17" ht="13.5" customHeight="1">
      <c r="A52" s="34">
        <v>40</v>
      </c>
      <c r="B52" s="4" t="s">
        <v>94</v>
      </c>
      <c r="C52" s="5">
        <v>8</v>
      </c>
      <c r="D52" s="4" t="s">
        <v>46</v>
      </c>
      <c r="E52" s="22">
        <v>14</v>
      </c>
      <c r="F52" s="16">
        <v>8</v>
      </c>
      <c r="G52" s="16">
        <v>3</v>
      </c>
      <c r="H52" s="16">
        <v>3</v>
      </c>
      <c r="I52" s="16">
        <v>17</v>
      </c>
      <c r="J52" s="16">
        <v>7</v>
      </c>
      <c r="K52" s="16">
        <v>7</v>
      </c>
      <c r="L52" s="16"/>
      <c r="M52" s="16">
        <v>10</v>
      </c>
      <c r="N52" s="108">
        <f t="shared" si="2"/>
        <v>69</v>
      </c>
      <c r="O52" s="7">
        <v>72</v>
      </c>
      <c r="P52" s="40">
        <f t="shared" si="3"/>
        <v>69.75</v>
      </c>
      <c r="Q52" s="34" t="s">
        <v>247</v>
      </c>
    </row>
    <row r="53" spans="1:17" ht="12.75">
      <c r="A53" s="34">
        <v>41</v>
      </c>
      <c r="B53" s="4" t="s">
        <v>0</v>
      </c>
      <c r="C53" s="5">
        <v>8</v>
      </c>
      <c r="D53" s="4" t="s">
        <v>41</v>
      </c>
      <c r="E53" s="22">
        <v>16</v>
      </c>
      <c r="F53" s="16">
        <v>7</v>
      </c>
      <c r="G53" s="16">
        <v>4</v>
      </c>
      <c r="H53" s="16">
        <v>5</v>
      </c>
      <c r="I53" s="16">
        <v>6</v>
      </c>
      <c r="J53" s="16">
        <v>8</v>
      </c>
      <c r="K53" s="16">
        <v>3</v>
      </c>
      <c r="L53" s="16"/>
      <c r="M53" s="16">
        <v>10</v>
      </c>
      <c r="N53" s="108">
        <f t="shared" si="2"/>
        <v>59</v>
      </c>
      <c r="O53" s="7">
        <v>97</v>
      </c>
      <c r="P53" s="40">
        <f t="shared" si="3"/>
        <v>68.5</v>
      </c>
      <c r="Q53" s="34" t="s">
        <v>247</v>
      </c>
    </row>
    <row r="54" spans="1:17" ht="12.75">
      <c r="A54" s="34">
        <v>42</v>
      </c>
      <c r="B54" s="4" t="s">
        <v>88</v>
      </c>
      <c r="C54" s="5">
        <v>8</v>
      </c>
      <c r="D54" s="4" t="s">
        <v>55</v>
      </c>
      <c r="E54" s="22">
        <v>14</v>
      </c>
      <c r="F54" s="16">
        <v>6</v>
      </c>
      <c r="G54" s="16">
        <v>2</v>
      </c>
      <c r="H54" s="16">
        <v>4</v>
      </c>
      <c r="I54" s="16">
        <v>14</v>
      </c>
      <c r="J54" s="16">
        <v>4</v>
      </c>
      <c r="K54" s="16">
        <v>5</v>
      </c>
      <c r="L54" s="16"/>
      <c r="M54" s="16">
        <v>10</v>
      </c>
      <c r="N54" s="108">
        <f t="shared" si="2"/>
        <v>59</v>
      </c>
      <c r="O54" s="7">
        <v>91</v>
      </c>
      <c r="P54" s="40">
        <f t="shared" si="3"/>
        <v>67</v>
      </c>
      <c r="Q54" s="34" t="s">
        <v>247</v>
      </c>
    </row>
    <row r="55" spans="1:17" ht="12.75">
      <c r="A55" s="34">
        <v>43</v>
      </c>
      <c r="B55" s="4" t="s">
        <v>18</v>
      </c>
      <c r="C55" s="5">
        <v>8</v>
      </c>
      <c r="D55" s="4" t="s">
        <v>55</v>
      </c>
      <c r="E55" s="22">
        <v>8</v>
      </c>
      <c r="F55" s="16">
        <v>6</v>
      </c>
      <c r="G55" s="16">
        <v>2</v>
      </c>
      <c r="H55" s="16">
        <v>5</v>
      </c>
      <c r="I55" s="16">
        <v>10</v>
      </c>
      <c r="J55" s="16">
        <v>10</v>
      </c>
      <c r="K55" s="16">
        <v>3</v>
      </c>
      <c r="L55" s="16"/>
      <c r="M55" s="16">
        <v>10</v>
      </c>
      <c r="N55" s="108">
        <f t="shared" si="2"/>
        <v>54</v>
      </c>
      <c r="O55" s="7">
        <v>97</v>
      </c>
      <c r="P55" s="40">
        <f t="shared" si="3"/>
        <v>64.75</v>
      </c>
      <c r="Q55" s="34"/>
    </row>
    <row r="56" spans="1:17" ht="12.75">
      <c r="A56" s="34">
        <v>44</v>
      </c>
      <c r="B56" s="4" t="s">
        <v>21</v>
      </c>
      <c r="C56" s="5">
        <v>8</v>
      </c>
      <c r="D56" s="4" t="s">
        <v>56</v>
      </c>
      <c r="E56" s="22">
        <v>12</v>
      </c>
      <c r="F56" s="16">
        <v>8</v>
      </c>
      <c r="G56" s="16">
        <v>2</v>
      </c>
      <c r="H56" s="16">
        <v>5</v>
      </c>
      <c r="I56" s="16">
        <v>10</v>
      </c>
      <c r="J56" s="16">
        <v>3</v>
      </c>
      <c r="K56" s="16">
        <v>3</v>
      </c>
      <c r="L56" s="16"/>
      <c r="M56" s="16">
        <v>10</v>
      </c>
      <c r="N56" s="108">
        <f t="shared" si="2"/>
        <v>53</v>
      </c>
      <c r="O56" s="7">
        <v>97</v>
      </c>
      <c r="P56" s="40">
        <f t="shared" si="3"/>
        <v>64</v>
      </c>
      <c r="Q56" s="34"/>
    </row>
    <row r="57" spans="1:17" ht="12.75">
      <c r="A57" s="34">
        <v>45</v>
      </c>
      <c r="B57" s="10" t="s">
        <v>39</v>
      </c>
      <c r="C57" s="5">
        <v>8</v>
      </c>
      <c r="D57" s="10" t="s">
        <v>57</v>
      </c>
      <c r="E57" s="22">
        <v>12</v>
      </c>
      <c r="F57" s="16">
        <v>5</v>
      </c>
      <c r="G57" s="16">
        <v>3</v>
      </c>
      <c r="H57" s="16">
        <v>4</v>
      </c>
      <c r="I57" s="16">
        <v>11</v>
      </c>
      <c r="J57" s="16">
        <v>6</v>
      </c>
      <c r="K57" s="16">
        <v>4.5</v>
      </c>
      <c r="L57" s="16"/>
      <c r="M57" s="16">
        <v>10</v>
      </c>
      <c r="N57" s="108">
        <f t="shared" si="2"/>
        <v>55.5</v>
      </c>
      <c r="O57" s="7">
        <v>88</v>
      </c>
      <c r="P57" s="40">
        <f t="shared" si="3"/>
        <v>63.625</v>
      </c>
      <c r="Q57" s="34"/>
    </row>
    <row r="58" spans="1:17" ht="12.75">
      <c r="A58" s="34">
        <v>46</v>
      </c>
      <c r="B58" s="4" t="s">
        <v>20</v>
      </c>
      <c r="C58" s="5">
        <v>8</v>
      </c>
      <c r="D58" s="4" t="s">
        <v>48</v>
      </c>
      <c r="E58" s="22">
        <v>14</v>
      </c>
      <c r="F58" s="16">
        <v>6</v>
      </c>
      <c r="G58" s="16">
        <v>2</v>
      </c>
      <c r="H58" s="16">
        <v>5</v>
      </c>
      <c r="I58" s="16">
        <v>8</v>
      </c>
      <c r="J58" s="16">
        <v>2</v>
      </c>
      <c r="K58" s="16">
        <v>4</v>
      </c>
      <c r="L58" s="16"/>
      <c r="M58" s="16">
        <v>10</v>
      </c>
      <c r="N58" s="108">
        <f t="shared" si="2"/>
        <v>51</v>
      </c>
      <c r="O58" s="7">
        <v>100</v>
      </c>
      <c r="P58" s="40">
        <f t="shared" si="3"/>
        <v>63.25</v>
      </c>
      <c r="Q58" s="34"/>
    </row>
    <row r="59" spans="1:17" ht="12.75">
      <c r="A59" s="34">
        <v>47</v>
      </c>
      <c r="B59" s="4" t="s">
        <v>35</v>
      </c>
      <c r="C59" s="5">
        <v>8</v>
      </c>
      <c r="D59" s="4" t="s">
        <v>65</v>
      </c>
      <c r="E59" s="22">
        <v>14</v>
      </c>
      <c r="F59" s="16">
        <v>5</v>
      </c>
      <c r="G59" s="16">
        <v>2</v>
      </c>
      <c r="H59" s="16">
        <v>2</v>
      </c>
      <c r="I59" s="16">
        <v>15</v>
      </c>
      <c r="J59" s="16">
        <v>2</v>
      </c>
      <c r="K59" s="16">
        <v>5</v>
      </c>
      <c r="L59" s="16"/>
      <c r="M59" s="16">
        <v>10</v>
      </c>
      <c r="N59" s="108">
        <f t="shared" si="2"/>
        <v>55</v>
      </c>
      <c r="O59" s="7">
        <v>88</v>
      </c>
      <c r="P59" s="40">
        <f t="shared" si="3"/>
        <v>63.25</v>
      </c>
      <c r="Q59" s="34"/>
    </row>
    <row r="60" spans="1:17" ht="12" customHeight="1">
      <c r="A60" s="34">
        <v>48</v>
      </c>
      <c r="B60" s="4" t="s">
        <v>19</v>
      </c>
      <c r="C60" s="5">
        <v>8</v>
      </c>
      <c r="D60" s="4" t="s">
        <v>51</v>
      </c>
      <c r="E60" s="22">
        <v>10</v>
      </c>
      <c r="F60" s="16">
        <v>3</v>
      </c>
      <c r="G60" s="16">
        <v>3</v>
      </c>
      <c r="H60" s="16">
        <v>4</v>
      </c>
      <c r="I60" s="16">
        <v>11</v>
      </c>
      <c r="J60" s="16">
        <v>5</v>
      </c>
      <c r="K60" s="16">
        <v>7</v>
      </c>
      <c r="L60" s="16"/>
      <c r="M60" s="16">
        <v>10</v>
      </c>
      <c r="N60" s="108">
        <f t="shared" si="2"/>
        <v>53</v>
      </c>
      <c r="O60" s="7">
        <v>91</v>
      </c>
      <c r="P60" s="40">
        <f t="shared" si="3"/>
        <v>62.5</v>
      </c>
      <c r="Q60" s="34"/>
    </row>
    <row r="61" spans="1:17" ht="12.75">
      <c r="A61" s="34">
        <v>49</v>
      </c>
      <c r="B61" s="4" t="s">
        <v>26</v>
      </c>
      <c r="C61" s="5">
        <v>8</v>
      </c>
      <c r="D61" s="4" t="s">
        <v>61</v>
      </c>
      <c r="E61" s="22">
        <v>6</v>
      </c>
      <c r="F61" s="16">
        <v>4</v>
      </c>
      <c r="G61" s="16">
        <v>3</v>
      </c>
      <c r="H61" s="16">
        <v>5</v>
      </c>
      <c r="I61" s="16">
        <v>12</v>
      </c>
      <c r="J61" s="16">
        <v>6</v>
      </c>
      <c r="K61" s="16">
        <v>4</v>
      </c>
      <c r="L61" s="16"/>
      <c r="M61" s="16">
        <v>10</v>
      </c>
      <c r="N61" s="108">
        <f t="shared" si="2"/>
        <v>50</v>
      </c>
      <c r="O61" s="7">
        <v>100</v>
      </c>
      <c r="P61" s="40">
        <f t="shared" si="3"/>
        <v>62.5</v>
      </c>
      <c r="Q61" s="34"/>
    </row>
    <row r="62" spans="1:17" ht="12.75">
      <c r="A62" s="34">
        <v>50</v>
      </c>
      <c r="B62" s="4" t="s">
        <v>107</v>
      </c>
      <c r="C62" s="5">
        <v>8</v>
      </c>
      <c r="D62" s="4" t="s">
        <v>62</v>
      </c>
      <c r="E62" s="22">
        <v>16</v>
      </c>
      <c r="F62" s="16">
        <v>8</v>
      </c>
      <c r="G62" s="16">
        <v>2</v>
      </c>
      <c r="H62" s="16">
        <v>3</v>
      </c>
      <c r="I62" s="16">
        <v>6</v>
      </c>
      <c r="J62" s="16">
        <v>5</v>
      </c>
      <c r="K62" s="16">
        <v>4</v>
      </c>
      <c r="L62" s="16"/>
      <c r="M62" s="16">
        <v>10</v>
      </c>
      <c r="N62" s="108">
        <f t="shared" si="2"/>
        <v>54</v>
      </c>
      <c r="O62" s="7">
        <v>88</v>
      </c>
      <c r="P62" s="40">
        <f t="shared" si="3"/>
        <v>62.5</v>
      </c>
      <c r="Q62" s="34"/>
    </row>
    <row r="63" spans="1:17" ht="12.75">
      <c r="A63" s="34">
        <v>51</v>
      </c>
      <c r="B63" s="10" t="s">
        <v>1</v>
      </c>
      <c r="C63" s="5">
        <v>8</v>
      </c>
      <c r="D63" s="10" t="s">
        <v>212</v>
      </c>
      <c r="E63" s="22">
        <v>10</v>
      </c>
      <c r="F63" s="16">
        <v>7</v>
      </c>
      <c r="G63" s="16">
        <v>2</v>
      </c>
      <c r="H63" s="16">
        <v>3</v>
      </c>
      <c r="I63" s="16">
        <v>11</v>
      </c>
      <c r="J63" s="16">
        <v>7</v>
      </c>
      <c r="K63" s="16">
        <v>5</v>
      </c>
      <c r="L63" s="16"/>
      <c r="M63" s="16">
        <v>10</v>
      </c>
      <c r="N63" s="108">
        <f t="shared" si="2"/>
        <v>55</v>
      </c>
      <c r="O63" s="7">
        <v>82</v>
      </c>
      <c r="P63" s="40">
        <f t="shared" si="3"/>
        <v>61.75</v>
      </c>
      <c r="Q63" s="34"/>
    </row>
    <row r="64" spans="1:17" ht="12.75">
      <c r="A64" s="34">
        <v>52</v>
      </c>
      <c r="B64" s="10" t="s">
        <v>4</v>
      </c>
      <c r="C64" s="5">
        <v>8</v>
      </c>
      <c r="D64" s="10" t="s">
        <v>47</v>
      </c>
      <c r="E64" s="22">
        <v>16</v>
      </c>
      <c r="F64" s="16">
        <v>7</v>
      </c>
      <c r="G64" s="16">
        <v>3</v>
      </c>
      <c r="H64" s="16">
        <v>5</v>
      </c>
      <c r="I64" s="16">
        <v>10</v>
      </c>
      <c r="J64" s="16">
        <v>11</v>
      </c>
      <c r="K64" s="16">
        <v>3</v>
      </c>
      <c r="L64" s="16"/>
      <c r="M64" s="16">
        <v>10</v>
      </c>
      <c r="N64" s="108">
        <f t="shared" si="2"/>
        <v>65</v>
      </c>
      <c r="O64" s="7">
        <v>52</v>
      </c>
      <c r="P64" s="40">
        <f t="shared" si="3"/>
        <v>61.75</v>
      </c>
      <c r="Q64" s="34"/>
    </row>
    <row r="65" spans="1:17" ht="12.75">
      <c r="A65" s="34">
        <v>53</v>
      </c>
      <c r="B65" s="4" t="s">
        <v>90</v>
      </c>
      <c r="C65" s="5">
        <v>8</v>
      </c>
      <c r="D65" s="4" t="s">
        <v>56</v>
      </c>
      <c r="E65" s="22">
        <v>12</v>
      </c>
      <c r="F65" s="16">
        <v>6</v>
      </c>
      <c r="G65" s="16">
        <v>4</v>
      </c>
      <c r="H65" s="16">
        <v>5</v>
      </c>
      <c r="I65" s="16">
        <v>4</v>
      </c>
      <c r="J65" s="16">
        <v>2</v>
      </c>
      <c r="K65" s="16">
        <v>5</v>
      </c>
      <c r="L65" s="16"/>
      <c r="M65" s="16">
        <v>10</v>
      </c>
      <c r="N65" s="108">
        <f t="shared" si="2"/>
        <v>48</v>
      </c>
      <c r="O65" s="7">
        <v>97</v>
      </c>
      <c r="P65" s="40">
        <f t="shared" si="3"/>
        <v>60.25</v>
      </c>
      <c r="Q65" s="34"/>
    </row>
    <row r="66" spans="1:17" ht="11.25" customHeight="1">
      <c r="A66" s="34">
        <v>54</v>
      </c>
      <c r="B66" s="4" t="s">
        <v>93</v>
      </c>
      <c r="C66" s="5">
        <v>8</v>
      </c>
      <c r="D66" s="4" t="s">
        <v>46</v>
      </c>
      <c r="E66" s="22">
        <v>12</v>
      </c>
      <c r="F66" s="16">
        <v>6</v>
      </c>
      <c r="G66" s="16">
        <v>3</v>
      </c>
      <c r="H66" s="16">
        <v>2</v>
      </c>
      <c r="I66" s="16">
        <v>14</v>
      </c>
      <c r="J66" s="16">
        <v>3.5</v>
      </c>
      <c r="K66" s="16">
        <v>5.5</v>
      </c>
      <c r="L66" s="16"/>
      <c r="M66" s="16">
        <v>10</v>
      </c>
      <c r="N66" s="108">
        <f t="shared" si="2"/>
        <v>56</v>
      </c>
      <c r="O66" s="7">
        <v>70</v>
      </c>
      <c r="P66" s="40">
        <f t="shared" si="3"/>
        <v>59.5</v>
      </c>
      <c r="Q66" s="34"/>
    </row>
    <row r="67" spans="1:17" ht="12.75">
      <c r="A67" s="34">
        <v>55</v>
      </c>
      <c r="B67" s="10" t="s">
        <v>11</v>
      </c>
      <c r="C67" s="5">
        <v>8</v>
      </c>
      <c r="D67" s="10" t="s">
        <v>47</v>
      </c>
      <c r="E67" s="22">
        <v>10</v>
      </c>
      <c r="F67" s="16">
        <v>7</v>
      </c>
      <c r="G67" s="16">
        <v>4</v>
      </c>
      <c r="H67" s="16">
        <v>4</v>
      </c>
      <c r="I67" s="16">
        <v>6</v>
      </c>
      <c r="J67" s="16">
        <v>6</v>
      </c>
      <c r="K67" s="16">
        <v>4</v>
      </c>
      <c r="L67" s="16"/>
      <c r="M67" s="16">
        <v>10</v>
      </c>
      <c r="N67" s="108">
        <f t="shared" si="2"/>
        <v>51</v>
      </c>
      <c r="O67" s="7">
        <v>82</v>
      </c>
      <c r="P67" s="40">
        <f t="shared" si="3"/>
        <v>58.75</v>
      </c>
      <c r="Q67" s="34"/>
    </row>
    <row r="68" spans="1:17" ht="12.75">
      <c r="A68" s="34">
        <v>56</v>
      </c>
      <c r="B68" s="10" t="s">
        <v>28</v>
      </c>
      <c r="C68" s="5">
        <v>8</v>
      </c>
      <c r="D68" s="10" t="s">
        <v>57</v>
      </c>
      <c r="E68" s="22">
        <v>6</v>
      </c>
      <c r="F68" s="16">
        <v>4</v>
      </c>
      <c r="G68" s="16">
        <v>3</v>
      </c>
      <c r="H68" s="16">
        <v>5</v>
      </c>
      <c r="I68" s="16">
        <v>10</v>
      </c>
      <c r="J68" s="16">
        <v>6</v>
      </c>
      <c r="K68" s="16">
        <v>3.5</v>
      </c>
      <c r="L68" s="16"/>
      <c r="M68" s="16">
        <v>10</v>
      </c>
      <c r="N68" s="108">
        <f t="shared" si="2"/>
        <v>47.5</v>
      </c>
      <c r="O68" s="7">
        <v>88</v>
      </c>
      <c r="P68" s="40">
        <f t="shared" si="3"/>
        <v>57.625</v>
      </c>
      <c r="Q68" s="34"/>
    </row>
    <row r="69" spans="1:17" ht="12.75">
      <c r="A69" s="34">
        <v>57</v>
      </c>
      <c r="B69" s="4" t="s">
        <v>32</v>
      </c>
      <c r="C69" s="5">
        <v>8</v>
      </c>
      <c r="D69" s="4" t="s">
        <v>64</v>
      </c>
      <c r="E69" s="22">
        <v>12</v>
      </c>
      <c r="F69" s="16">
        <v>4</v>
      </c>
      <c r="G69" s="16">
        <v>2</v>
      </c>
      <c r="H69" s="16">
        <v>2</v>
      </c>
      <c r="I69" s="16">
        <v>9</v>
      </c>
      <c r="J69" s="16">
        <v>4.5</v>
      </c>
      <c r="K69" s="16">
        <v>2.5</v>
      </c>
      <c r="L69" s="16"/>
      <c r="M69" s="16">
        <v>10</v>
      </c>
      <c r="N69" s="108">
        <f t="shared" si="2"/>
        <v>46</v>
      </c>
      <c r="O69" s="7">
        <v>91</v>
      </c>
      <c r="P69" s="40">
        <f t="shared" si="3"/>
        <v>57.25</v>
      </c>
      <c r="Q69" s="34"/>
    </row>
    <row r="70" spans="1:17" ht="12.75">
      <c r="A70" s="34">
        <v>58</v>
      </c>
      <c r="B70" s="10" t="s">
        <v>99</v>
      </c>
      <c r="C70" s="5">
        <v>8</v>
      </c>
      <c r="D70" s="10" t="s">
        <v>42</v>
      </c>
      <c r="E70" s="22">
        <v>10</v>
      </c>
      <c r="F70" s="16">
        <v>6</v>
      </c>
      <c r="G70" s="16">
        <v>4</v>
      </c>
      <c r="H70" s="16">
        <v>4</v>
      </c>
      <c r="I70" s="16">
        <v>10</v>
      </c>
      <c r="J70" s="16">
        <v>2</v>
      </c>
      <c r="K70" s="16">
        <v>1</v>
      </c>
      <c r="L70" s="16"/>
      <c r="M70" s="16">
        <v>10</v>
      </c>
      <c r="N70" s="108">
        <f t="shared" si="2"/>
        <v>47</v>
      </c>
      <c r="O70" s="7">
        <v>88</v>
      </c>
      <c r="P70" s="40">
        <f t="shared" si="3"/>
        <v>57.25</v>
      </c>
      <c r="Q70" s="34"/>
    </row>
    <row r="71" spans="1:17" ht="12.75">
      <c r="A71" s="34">
        <v>59</v>
      </c>
      <c r="B71" s="4" t="s">
        <v>30</v>
      </c>
      <c r="C71" s="5">
        <v>8</v>
      </c>
      <c r="D71" s="4" t="s">
        <v>63</v>
      </c>
      <c r="E71" s="22">
        <v>14</v>
      </c>
      <c r="F71" s="16">
        <v>2</v>
      </c>
      <c r="G71" s="16">
        <v>1</v>
      </c>
      <c r="H71" s="16">
        <v>0</v>
      </c>
      <c r="I71" s="16">
        <v>10</v>
      </c>
      <c r="J71" s="16">
        <v>3</v>
      </c>
      <c r="K71" s="16">
        <v>5</v>
      </c>
      <c r="L71" s="16"/>
      <c r="M71" s="16">
        <v>10</v>
      </c>
      <c r="N71" s="108">
        <f t="shared" si="2"/>
        <v>45</v>
      </c>
      <c r="O71" s="7">
        <v>91</v>
      </c>
      <c r="P71" s="40">
        <f t="shared" si="3"/>
        <v>56.5</v>
      </c>
      <c r="Q71" s="34"/>
    </row>
    <row r="72" spans="1:17" ht="12.75">
      <c r="A72" s="34">
        <v>60</v>
      </c>
      <c r="B72" s="4" t="s">
        <v>31</v>
      </c>
      <c r="C72" s="5">
        <v>8</v>
      </c>
      <c r="D72" s="4" t="s">
        <v>62</v>
      </c>
      <c r="E72" s="22">
        <v>12</v>
      </c>
      <c r="F72" s="16">
        <v>4</v>
      </c>
      <c r="G72" s="16">
        <v>0</v>
      </c>
      <c r="H72" s="16">
        <v>2</v>
      </c>
      <c r="I72" s="16">
        <v>8</v>
      </c>
      <c r="J72" s="16">
        <v>6</v>
      </c>
      <c r="K72" s="16">
        <v>2.5</v>
      </c>
      <c r="L72" s="16"/>
      <c r="M72" s="16">
        <v>10</v>
      </c>
      <c r="N72" s="108">
        <f t="shared" si="2"/>
        <v>44.5</v>
      </c>
      <c r="O72" s="7">
        <v>91</v>
      </c>
      <c r="P72" s="40">
        <f t="shared" si="3"/>
        <v>56.125</v>
      </c>
      <c r="Q72" s="34"/>
    </row>
    <row r="73" spans="1:17" ht="12.75">
      <c r="A73" s="34">
        <v>61</v>
      </c>
      <c r="B73" s="4" t="s">
        <v>9</v>
      </c>
      <c r="C73" s="5">
        <v>8</v>
      </c>
      <c r="D73" s="4" t="s">
        <v>51</v>
      </c>
      <c r="E73" s="22">
        <v>12</v>
      </c>
      <c r="F73" s="16">
        <v>2</v>
      </c>
      <c r="G73" s="16">
        <v>4</v>
      </c>
      <c r="H73" s="16">
        <v>5</v>
      </c>
      <c r="I73" s="16">
        <v>9</v>
      </c>
      <c r="J73" s="16">
        <v>2</v>
      </c>
      <c r="K73" s="16">
        <v>2</v>
      </c>
      <c r="L73" s="16"/>
      <c r="M73" s="16">
        <v>10</v>
      </c>
      <c r="N73" s="108">
        <f t="shared" si="2"/>
        <v>46</v>
      </c>
      <c r="O73" s="7">
        <v>85</v>
      </c>
      <c r="P73" s="40">
        <f t="shared" si="3"/>
        <v>55.75</v>
      </c>
      <c r="Q73" s="34"/>
    </row>
    <row r="74" spans="1:17" ht="12.75">
      <c r="A74" s="34">
        <v>62</v>
      </c>
      <c r="B74" s="4" t="s">
        <v>92</v>
      </c>
      <c r="C74" s="5">
        <v>8</v>
      </c>
      <c r="D74" s="4" t="s">
        <v>64</v>
      </c>
      <c r="E74" s="22">
        <v>12</v>
      </c>
      <c r="F74" s="16">
        <v>5</v>
      </c>
      <c r="G74" s="16">
        <v>2</v>
      </c>
      <c r="H74" s="16">
        <v>3</v>
      </c>
      <c r="I74" s="16">
        <v>5</v>
      </c>
      <c r="J74" s="16">
        <v>5</v>
      </c>
      <c r="K74" s="16">
        <v>4.5</v>
      </c>
      <c r="L74" s="16"/>
      <c r="M74" s="16">
        <v>10</v>
      </c>
      <c r="N74" s="108">
        <f t="shared" si="2"/>
        <v>46.5</v>
      </c>
      <c r="O74" s="7">
        <v>79</v>
      </c>
      <c r="P74" s="40">
        <f t="shared" si="3"/>
        <v>54.625</v>
      </c>
      <c r="Q74" s="34"/>
    </row>
    <row r="75" spans="1:17" ht="12.75">
      <c r="A75" s="34">
        <v>63</v>
      </c>
      <c r="B75" s="4" t="s">
        <v>102</v>
      </c>
      <c r="C75" s="5">
        <v>8</v>
      </c>
      <c r="D75" s="4" t="s">
        <v>45</v>
      </c>
      <c r="E75" s="22">
        <v>6</v>
      </c>
      <c r="F75" s="16">
        <v>7</v>
      </c>
      <c r="G75" s="16">
        <v>3</v>
      </c>
      <c r="H75" s="16">
        <v>1</v>
      </c>
      <c r="I75" s="16">
        <v>7</v>
      </c>
      <c r="J75" s="16">
        <v>7</v>
      </c>
      <c r="K75" s="16">
        <v>2</v>
      </c>
      <c r="L75" s="16"/>
      <c r="M75" s="16">
        <v>10</v>
      </c>
      <c r="N75" s="108">
        <f t="shared" si="2"/>
        <v>43</v>
      </c>
      <c r="O75" s="7">
        <v>88</v>
      </c>
      <c r="P75" s="40">
        <f t="shared" si="3"/>
        <v>54.25</v>
      </c>
      <c r="Q75" s="34"/>
    </row>
    <row r="76" spans="1:17" ht="12.75">
      <c r="A76" s="34">
        <v>64</v>
      </c>
      <c r="B76" s="4" t="s">
        <v>98</v>
      </c>
      <c r="C76" s="5">
        <v>8</v>
      </c>
      <c r="D76" s="4" t="s">
        <v>67</v>
      </c>
      <c r="E76" s="22">
        <v>10</v>
      </c>
      <c r="F76" s="16">
        <v>6</v>
      </c>
      <c r="G76" s="16">
        <v>3</v>
      </c>
      <c r="H76" s="16">
        <v>1</v>
      </c>
      <c r="I76" s="16">
        <v>7</v>
      </c>
      <c r="J76" s="16">
        <v>4</v>
      </c>
      <c r="K76" s="16">
        <v>6</v>
      </c>
      <c r="L76" s="16"/>
      <c r="M76" s="16">
        <v>10</v>
      </c>
      <c r="N76" s="108">
        <f t="shared" si="2"/>
        <v>47</v>
      </c>
      <c r="O76" s="7">
        <v>67</v>
      </c>
      <c r="P76" s="40">
        <f t="shared" si="3"/>
        <v>52</v>
      </c>
      <c r="Q76" s="34"/>
    </row>
    <row r="77" spans="1:17" ht="12.75">
      <c r="A77" s="34">
        <v>65</v>
      </c>
      <c r="B77" s="4" t="s">
        <v>25</v>
      </c>
      <c r="C77" s="5">
        <v>8</v>
      </c>
      <c r="D77" s="4" t="s">
        <v>60</v>
      </c>
      <c r="E77" s="22">
        <v>10</v>
      </c>
      <c r="F77" s="16">
        <v>4</v>
      </c>
      <c r="G77" s="16">
        <v>3</v>
      </c>
      <c r="H77" s="16">
        <v>4</v>
      </c>
      <c r="I77" s="16">
        <v>9</v>
      </c>
      <c r="J77" s="16">
        <v>2</v>
      </c>
      <c r="K77" s="16">
        <v>2.5</v>
      </c>
      <c r="L77" s="16"/>
      <c r="M77" s="16">
        <v>10</v>
      </c>
      <c r="N77" s="108">
        <f aca="true" t="shared" si="4" ref="N77:N89">E77+F77+G77+H77+I77+J77+K77+M77</f>
        <v>44.5</v>
      </c>
      <c r="O77" s="7">
        <v>74</v>
      </c>
      <c r="P77" s="40">
        <f aca="true" t="shared" si="5" ref="P77:P89">(N77*3+O77)/4</f>
        <v>51.875</v>
      </c>
      <c r="Q77" s="34"/>
    </row>
    <row r="78" spans="1:17" ht="12.75">
      <c r="A78" s="34">
        <v>66</v>
      </c>
      <c r="B78" s="10" t="s">
        <v>74</v>
      </c>
      <c r="C78" s="5">
        <v>8</v>
      </c>
      <c r="D78" s="10" t="s">
        <v>59</v>
      </c>
      <c r="E78" s="22">
        <v>8</v>
      </c>
      <c r="F78" s="16">
        <v>4</v>
      </c>
      <c r="G78" s="16">
        <v>2</v>
      </c>
      <c r="H78" s="16">
        <v>3</v>
      </c>
      <c r="I78" s="16">
        <v>8</v>
      </c>
      <c r="J78" s="16">
        <v>5</v>
      </c>
      <c r="K78" s="16">
        <v>3.5</v>
      </c>
      <c r="L78" s="16"/>
      <c r="M78" s="16">
        <v>10</v>
      </c>
      <c r="N78" s="108">
        <f t="shared" si="4"/>
        <v>43.5</v>
      </c>
      <c r="O78" s="7">
        <v>76</v>
      </c>
      <c r="P78" s="40">
        <f t="shared" si="5"/>
        <v>51.625</v>
      </c>
      <c r="Q78" s="34"/>
    </row>
    <row r="79" spans="1:17" ht="12.75">
      <c r="A79" s="34">
        <v>67</v>
      </c>
      <c r="B79" s="4" t="s">
        <v>75</v>
      </c>
      <c r="C79" s="5">
        <v>8</v>
      </c>
      <c r="D79" s="4" t="s">
        <v>45</v>
      </c>
      <c r="E79" s="22">
        <v>12</v>
      </c>
      <c r="F79" s="16">
        <v>6</v>
      </c>
      <c r="G79" s="16">
        <v>2</v>
      </c>
      <c r="H79" s="16">
        <v>0</v>
      </c>
      <c r="I79" s="16">
        <v>6</v>
      </c>
      <c r="J79" s="16">
        <v>3</v>
      </c>
      <c r="K79" s="16">
        <v>3.5</v>
      </c>
      <c r="L79" s="16"/>
      <c r="M79" s="16">
        <v>10</v>
      </c>
      <c r="N79" s="108">
        <f t="shared" si="4"/>
        <v>42.5</v>
      </c>
      <c r="O79" s="7">
        <v>79</v>
      </c>
      <c r="P79" s="40">
        <f t="shared" si="5"/>
        <v>51.625</v>
      </c>
      <c r="Q79" s="34"/>
    </row>
    <row r="80" spans="1:17" ht="12.75">
      <c r="A80" s="34">
        <v>68</v>
      </c>
      <c r="B80" s="4" t="s">
        <v>105</v>
      </c>
      <c r="C80" s="5">
        <v>8</v>
      </c>
      <c r="D80" s="4" t="s">
        <v>49</v>
      </c>
      <c r="E80" s="22">
        <v>6</v>
      </c>
      <c r="F80" s="16">
        <v>3</v>
      </c>
      <c r="G80" s="16">
        <v>1</v>
      </c>
      <c r="H80" s="16">
        <v>0</v>
      </c>
      <c r="I80" s="16">
        <v>7</v>
      </c>
      <c r="J80" s="16">
        <v>5</v>
      </c>
      <c r="K80" s="16">
        <v>3</v>
      </c>
      <c r="L80" s="16"/>
      <c r="M80" s="16">
        <v>10</v>
      </c>
      <c r="N80" s="108">
        <f t="shared" si="4"/>
        <v>35</v>
      </c>
      <c r="O80" s="7">
        <v>100</v>
      </c>
      <c r="P80" s="40">
        <f t="shared" si="5"/>
        <v>51.25</v>
      </c>
      <c r="Q80" s="34"/>
    </row>
    <row r="81" spans="1:17" ht="12.75">
      <c r="A81" s="34">
        <v>69</v>
      </c>
      <c r="B81" s="4" t="s">
        <v>23</v>
      </c>
      <c r="C81" s="5">
        <v>8</v>
      </c>
      <c r="D81" s="4" t="s">
        <v>58</v>
      </c>
      <c r="E81" s="22">
        <v>12</v>
      </c>
      <c r="F81" s="16">
        <v>1</v>
      </c>
      <c r="G81" s="16">
        <v>2</v>
      </c>
      <c r="H81" s="16">
        <v>3</v>
      </c>
      <c r="I81" s="16">
        <v>11</v>
      </c>
      <c r="J81" s="16">
        <v>2</v>
      </c>
      <c r="K81" s="16">
        <v>2.5</v>
      </c>
      <c r="L81" s="16"/>
      <c r="M81" s="16">
        <v>10</v>
      </c>
      <c r="N81" s="108">
        <f t="shared" si="4"/>
        <v>43.5</v>
      </c>
      <c r="O81" s="7">
        <v>70</v>
      </c>
      <c r="P81" s="40">
        <f t="shared" si="5"/>
        <v>50.125</v>
      </c>
      <c r="Q81" s="34"/>
    </row>
    <row r="82" spans="1:17" ht="12.75">
      <c r="A82" s="34">
        <v>70</v>
      </c>
      <c r="B82" s="4" t="s">
        <v>89</v>
      </c>
      <c r="C82" s="5">
        <v>8</v>
      </c>
      <c r="D82" s="4" t="s">
        <v>67</v>
      </c>
      <c r="E82" s="22">
        <v>8</v>
      </c>
      <c r="F82" s="16">
        <v>5</v>
      </c>
      <c r="G82" s="16">
        <v>4</v>
      </c>
      <c r="H82" s="16">
        <v>1</v>
      </c>
      <c r="I82" s="16">
        <v>9</v>
      </c>
      <c r="J82" s="16">
        <v>2</v>
      </c>
      <c r="K82" s="16">
        <v>3.5</v>
      </c>
      <c r="L82" s="16"/>
      <c r="M82" s="16">
        <v>10</v>
      </c>
      <c r="N82" s="108">
        <f t="shared" si="4"/>
        <v>42.5</v>
      </c>
      <c r="O82" s="7">
        <v>64</v>
      </c>
      <c r="P82" s="40">
        <f t="shared" si="5"/>
        <v>47.875</v>
      </c>
      <c r="Q82" s="34"/>
    </row>
    <row r="83" spans="1:17" ht="12.75">
      <c r="A83" s="34">
        <v>71</v>
      </c>
      <c r="B83" s="4" t="s">
        <v>3</v>
      </c>
      <c r="C83" s="5">
        <v>8</v>
      </c>
      <c r="D83" s="4" t="s">
        <v>45</v>
      </c>
      <c r="E83" s="22">
        <v>10</v>
      </c>
      <c r="F83" s="16">
        <v>7</v>
      </c>
      <c r="G83" s="16">
        <v>0</v>
      </c>
      <c r="H83" s="16">
        <v>0</v>
      </c>
      <c r="I83" s="16">
        <v>6</v>
      </c>
      <c r="J83" s="16">
        <v>3</v>
      </c>
      <c r="K83" s="16">
        <v>2</v>
      </c>
      <c r="L83" s="16"/>
      <c r="M83" s="16">
        <v>10</v>
      </c>
      <c r="N83" s="108">
        <f t="shared" si="4"/>
        <v>38</v>
      </c>
      <c r="O83" s="7">
        <v>70</v>
      </c>
      <c r="P83" s="40">
        <f t="shared" si="5"/>
        <v>46</v>
      </c>
      <c r="Q83" s="34"/>
    </row>
    <row r="84" spans="1:17" ht="12.75">
      <c r="A84" s="34">
        <v>72</v>
      </c>
      <c r="B84" s="4" t="s">
        <v>38</v>
      </c>
      <c r="C84" s="5">
        <v>8</v>
      </c>
      <c r="D84" s="4" t="s">
        <v>66</v>
      </c>
      <c r="E84" s="22">
        <v>16</v>
      </c>
      <c r="F84" s="16">
        <v>4</v>
      </c>
      <c r="G84" s="16">
        <v>2</v>
      </c>
      <c r="H84" s="16">
        <v>2</v>
      </c>
      <c r="I84" s="16">
        <v>4</v>
      </c>
      <c r="J84" s="16">
        <v>3</v>
      </c>
      <c r="K84" s="16">
        <v>3.5</v>
      </c>
      <c r="L84" s="16"/>
      <c r="M84" s="16">
        <v>10</v>
      </c>
      <c r="N84" s="108">
        <f t="shared" si="4"/>
        <v>44.5</v>
      </c>
      <c r="O84" s="7">
        <v>49</v>
      </c>
      <c r="P84" s="40">
        <f t="shared" si="5"/>
        <v>45.625</v>
      </c>
      <c r="Q84" s="34"/>
    </row>
    <row r="85" spans="1:17" ht="12.75">
      <c r="A85" s="34">
        <v>73</v>
      </c>
      <c r="B85" s="10" t="s">
        <v>24</v>
      </c>
      <c r="C85" s="5">
        <v>8</v>
      </c>
      <c r="D85" s="10" t="s">
        <v>59</v>
      </c>
      <c r="E85" s="22">
        <v>6</v>
      </c>
      <c r="F85" s="16">
        <v>3</v>
      </c>
      <c r="G85" s="16">
        <v>2</v>
      </c>
      <c r="H85" s="16">
        <v>1</v>
      </c>
      <c r="I85" s="16">
        <v>3</v>
      </c>
      <c r="J85" s="16">
        <v>3</v>
      </c>
      <c r="K85" s="16">
        <v>4.5</v>
      </c>
      <c r="L85" s="16"/>
      <c r="M85" s="16">
        <v>10</v>
      </c>
      <c r="N85" s="108">
        <f t="shared" si="4"/>
        <v>32.5</v>
      </c>
      <c r="O85" s="7">
        <v>73</v>
      </c>
      <c r="P85" s="40">
        <f t="shared" si="5"/>
        <v>42.625</v>
      </c>
      <c r="Q85" s="34"/>
    </row>
    <row r="86" spans="1:17" ht="12.75">
      <c r="A86" s="34">
        <v>74</v>
      </c>
      <c r="B86" s="4" t="s">
        <v>40</v>
      </c>
      <c r="C86" s="5">
        <v>8</v>
      </c>
      <c r="D86" s="4" t="s">
        <v>67</v>
      </c>
      <c r="E86" s="22">
        <v>4</v>
      </c>
      <c r="F86" s="16">
        <v>4</v>
      </c>
      <c r="G86" s="16">
        <v>2</v>
      </c>
      <c r="H86" s="16">
        <v>1</v>
      </c>
      <c r="I86" s="16">
        <v>5</v>
      </c>
      <c r="J86" s="16">
        <v>1</v>
      </c>
      <c r="K86" s="16">
        <v>1.5</v>
      </c>
      <c r="L86" s="16"/>
      <c r="M86" s="16">
        <v>10</v>
      </c>
      <c r="N86" s="108">
        <f t="shared" si="4"/>
        <v>28.5</v>
      </c>
      <c r="O86" s="7">
        <v>70</v>
      </c>
      <c r="P86" s="40">
        <f t="shared" si="5"/>
        <v>38.875</v>
      </c>
      <c r="Q86" s="34"/>
    </row>
    <row r="87" spans="1:17" ht="12.75">
      <c r="A87" s="34">
        <v>75</v>
      </c>
      <c r="B87" s="4" t="s">
        <v>77</v>
      </c>
      <c r="C87" s="5">
        <v>8</v>
      </c>
      <c r="D87" s="4" t="s">
        <v>58</v>
      </c>
      <c r="E87" s="22">
        <v>2</v>
      </c>
      <c r="F87" s="16">
        <v>3</v>
      </c>
      <c r="G87" s="16">
        <v>2</v>
      </c>
      <c r="H87" s="16">
        <v>2</v>
      </c>
      <c r="I87" s="16">
        <v>8</v>
      </c>
      <c r="J87" s="16">
        <v>3</v>
      </c>
      <c r="K87" s="16">
        <v>1.5</v>
      </c>
      <c r="L87" s="16"/>
      <c r="M87" s="16">
        <v>10</v>
      </c>
      <c r="N87" s="108">
        <f t="shared" si="4"/>
        <v>31.5</v>
      </c>
      <c r="O87" s="7">
        <v>61</v>
      </c>
      <c r="P87" s="40">
        <f t="shared" si="5"/>
        <v>38.875</v>
      </c>
      <c r="Q87" s="34"/>
    </row>
    <row r="88" spans="1:17" ht="12.75">
      <c r="A88" s="34">
        <v>76</v>
      </c>
      <c r="B88" s="4" t="s">
        <v>14</v>
      </c>
      <c r="C88" s="5">
        <v>8</v>
      </c>
      <c r="D88" s="4" t="s">
        <v>53</v>
      </c>
      <c r="E88" s="22">
        <v>6</v>
      </c>
      <c r="F88" s="16">
        <v>3</v>
      </c>
      <c r="G88" s="16">
        <v>2</v>
      </c>
      <c r="H88" s="16">
        <v>2</v>
      </c>
      <c r="I88" s="16">
        <v>4</v>
      </c>
      <c r="J88" s="16">
        <v>7</v>
      </c>
      <c r="K88" s="16">
        <v>2.5</v>
      </c>
      <c r="L88" s="16"/>
      <c r="M88" s="16">
        <v>10</v>
      </c>
      <c r="N88" s="108">
        <f t="shared" si="4"/>
        <v>36.5</v>
      </c>
      <c r="O88" s="7">
        <v>34</v>
      </c>
      <c r="P88" s="40">
        <f t="shared" si="5"/>
        <v>35.875</v>
      </c>
      <c r="Q88" s="34"/>
    </row>
    <row r="89" spans="1:17" ht="13.5" thickBot="1">
      <c r="A89" s="35">
        <v>77</v>
      </c>
      <c r="B89" s="105" t="s">
        <v>8</v>
      </c>
      <c r="C89" s="13">
        <v>8</v>
      </c>
      <c r="D89" s="105" t="s">
        <v>43</v>
      </c>
      <c r="E89" s="23">
        <v>4</v>
      </c>
      <c r="F89" s="17">
        <v>2</v>
      </c>
      <c r="G89" s="17">
        <v>0</v>
      </c>
      <c r="H89" s="17">
        <v>0</v>
      </c>
      <c r="I89" s="17">
        <v>2</v>
      </c>
      <c r="J89" s="17">
        <v>2</v>
      </c>
      <c r="K89" s="17">
        <v>2</v>
      </c>
      <c r="L89" s="17"/>
      <c r="M89" s="17">
        <v>10</v>
      </c>
      <c r="N89" s="109">
        <f t="shared" si="4"/>
        <v>22</v>
      </c>
      <c r="O89" s="15">
        <v>70</v>
      </c>
      <c r="P89" s="41">
        <f t="shared" si="5"/>
        <v>34</v>
      </c>
      <c r="Q89" s="35"/>
    </row>
    <row r="90" spans="1:17" s="24" customFormat="1" ht="12.75">
      <c r="A90" s="36"/>
      <c r="B90" s="49"/>
      <c r="C90" s="50"/>
      <c r="D90" s="49"/>
      <c r="N90" s="51"/>
      <c r="P90" s="52"/>
      <c r="Q90" s="36"/>
    </row>
    <row r="91" spans="1:17" s="24" customFormat="1" ht="12.75">
      <c r="A91" s="36"/>
      <c r="B91" s="49"/>
      <c r="C91" s="50"/>
      <c r="D91" s="49"/>
      <c r="N91" s="51"/>
      <c r="P91" s="52"/>
      <c r="Q91" s="36"/>
    </row>
    <row r="92" spans="1:17" s="28" customFormat="1" ht="15">
      <c r="A92" s="37"/>
      <c r="B92" s="53" t="s">
        <v>237</v>
      </c>
      <c r="C92" s="54"/>
      <c r="D92" s="55"/>
      <c r="N92" s="132" t="s">
        <v>239</v>
      </c>
      <c r="O92" s="132"/>
      <c r="P92" s="132"/>
      <c r="Q92" s="37"/>
    </row>
    <row r="93" spans="1:17" s="28" customFormat="1" ht="13.5" customHeight="1">
      <c r="A93" s="37"/>
      <c r="B93" s="53" t="s">
        <v>238</v>
      </c>
      <c r="C93" s="54"/>
      <c r="D93" s="55"/>
      <c r="N93" s="132" t="s">
        <v>240</v>
      </c>
      <c r="O93" s="132"/>
      <c r="P93" s="132"/>
      <c r="Q93" s="37"/>
    </row>
    <row r="94" spans="1:17" s="24" customFormat="1" ht="12.75">
      <c r="A94" s="36"/>
      <c r="B94" s="49"/>
      <c r="C94" s="50"/>
      <c r="D94" s="49"/>
      <c r="N94" s="51"/>
      <c r="P94" s="52"/>
      <c r="Q94" s="36"/>
    </row>
    <row r="95" spans="1:17" s="24" customFormat="1" ht="12.75">
      <c r="A95" s="36"/>
      <c r="B95" s="49"/>
      <c r="C95" s="50"/>
      <c r="D95" s="49"/>
      <c r="N95" s="51"/>
      <c r="P95" s="52"/>
      <c r="Q95" s="36"/>
    </row>
    <row r="96" spans="1:17" s="24" customFormat="1" ht="12.75">
      <c r="A96" s="36"/>
      <c r="B96" s="49"/>
      <c r="C96" s="50"/>
      <c r="D96" s="49"/>
      <c r="N96" s="51"/>
      <c r="P96" s="52"/>
      <c r="Q96" s="36"/>
    </row>
    <row r="97" spans="1:17" s="24" customFormat="1" ht="12.75">
      <c r="A97" s="36"/>
      <c r="B97" s="49"/>
      <c r="C97" s="50"/>
      <c r="D97" s="49"/>
      <c r="N97" s="51"/>
      <c r="P97" s="52"/>
      <c r="Q97" s="36"/>
    </row>
    <row r="98" spans="1:17" s="24" customFormat="1" ht="12.75">
      <c r="A98" s="36"/>
      <c r="B98" s="49"/>
      <c r="C98" s="50"/>
      <c r="D98" s="49"/>
      <c r="N98" s="51"/>
      <c r="P98" s="52"/>
      <c r="Q98" s="36"/>
    </row>
    <row r="99" spans="1:17" s="24" customFormat="1" ht="12.75">
      <c r="A99" s="36"/>
      <c r="B99" s="49"/>
      <c r="C99" s="50"/>
      <c r="D99" s="49"/>
      <c r="N99" s="51"/>
      <c r="P99" s="52"/>
      <c r="Q99" s="36"/>
    </row>
    <row r="100" spans="1:17" s="24" customFormat="1" ht="12.75">
      <c r="A100" s="36"/>
      <c r="B100" s="49"/>
      <c r="C100" s="50"/>
      <c r="D100" s="49"/>
      <c r="N100" s="51"/>
      <c r="P100" s="52"/>
      <c r="Q100" s="36"/>
    </row>
    <row r="101" spans="1:17" s="24" customFormat="1" ht="12.75">
      <c r="A101" s="36"/>
      <c r="B101" s="49"/>
      <c r="C101" s="50"/>
      <c r="D101" s="49"/>
      <c r="N101" s="51"/>
      <c r="P101" s="52"/>
      <c r="Q101" s="36"/>
    </row>
    <row r="102" spans="1:17" s="24" customFormat="1" ht="12.75">
      <c r="A102" s="36"/>
      <c r="B102" s="49"/>
      <c r="C102" s="50"/>
      <c r="D102" s="49"/>
      <c r="N102" s="51"/>
      <c r="P102" s="52"/>
      <c r="Q102" s="36"/>
    </row>
    <row r="103" spans="1:17" s="24" customFormat="1" ht="12.75">
      <c r="A103" s="36"/>
      <c r="B103" s="49"/>
      <c r="C103" s="50"/>
      <c r="D103" s="49"/>
      <c r="N103" s="51"/>
      <c r="P103" s="52"/>
      <c r="Q103" s="36"/>
    </row>
    <row r="104" spans="1:17" s="24" customFormat="1" ht="12.75">
      <c r="A104" s="36"/>
      <c r="B104" s="49"/>
      <c r="C104" s="50"/>
      <c r="D104" s="49"/>
      <c r="N104" s="51"/>
      <c r="P104" s="52"/>
      <c r="Q104" s="36"/>
    </row>
    <row r="105" spans="1:17" s="24" customFormat="1" ht="12.75">
      <c r="A105" s="36"/>
      <c r="B105" s="49"/>
      <c r="C105" s="50"/>
      <c r="D105" s="49"/>
      <c r="N105" s="51"/>
      <c r="P105" s="52"/>
      <c r="Q105" s="36"/>
    </row>
    <row r="106" spans="1:17" s="24" customFormat="1" ht="12.75">
      <c r="A106" s="36"/>
      <c r="B106" s="49"/>
      <c r="C106" s="50"/>
      <c r="D106" s="49"/>
      <c r="N106" s="51"/>
      <c r="P106" s="52"/>
      <c r="Q106" s="36"/>
    </row>
    <row r="107" spans="1:17" s="24" customFormat="1" ht="12.75">
      <c r="A107" s="36"/>
      <c r="B107" s="49"/>
      <c r="C107" s="50"/>
      <c r="D107" s="49"/>
      <c r="N107" s="51"/>
      <c r="P107" s="52"/>
      <c r="Q107" s="36"/>
    </row>
    <row r="108" spans="1:17" s="24" customFormat="1" ht="12.75">
      <c r="A108" s="36"/>
      <c r="B108" s="49"/>
      <c r="C108" s="50"/>
      <c r="D108" s="49"/>
      <c r="N108" s="51"/>
      <c r="P108" s="52"/>
      <c r="Q108" s="36"/>
    </row>
    <row r="109" spans="1:17" s="27" customFormat="1" ht="15">
      <c r="A109" s="27" t="s">
        <v>233</v>
      </c>
      <c r="N109" s="42"/>
      <c r="P109" s="43"/>
      <c r="Q109" s="32"/>
    </row>
    <row r="110" spans="1:17" s="27" customFormat="1" ht="15">
      <c r="A110" s="27" t="s">
        <v>234</v>
      </c>
      <c r="N110" s="42"/>
      <c r="P110" s="43"/>
      <c r="Q110" s="32"/>
    </row>
    <row r="113" spans="1:16" ht="18">
      <c r="A113" s="113" t="s">
        <v>242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1:16" ht="18">
      <c r="A114" s="113" t="s">
        <v>235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1:16" ht="18">
      <c r="A115" s="113" t="s">
        <v>236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1:16" ht="18">
      <c r="A116" s="46"/>
      <c r="B116" s="113" t="s">
        <v>241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8" ht="13.5" thickBot="1"/>
    <row r="119" spans="1:17" s="2" customFormat="1" ht="13.5" thickBot="1">
      <c r="A119" s="123" t="s">
        <v>71</v>
      </c>
      <c r="B119" s="111" t="s">
        <v>68</v>
      </c>
      <c r="C119" s="125" t="s">
        <v>69</v>
      </c>
      <c r="D119" s="111" t="s">
        <v>70</v>
      </c>
      <c r="E119" s="120" t="s">
        <v>214</v>
      </c>
      <c r="F119" s="121"/>
      <c r="G119" s="121"/>
      <c r="H119" s="121"/>
      <c r="I119" s="121"/>
      <c r="J119" s="121"/>
      <c r="K119" s="121"/>
      <c r="L119" s="121"/>
      <c r="M119" s="122"/>
      <c r="N119" s="116" t="s">
        <v>224</v>
      </c>
      <c r="O119" s="118" t="s">
        <v>213</v>
      </c>
      <c r="P119" s="114" t="s">
        <v>225</v>
      </c>
      <c r="Q119" s="118" t="s">
        <v>243</v>
      </c>
    </row>
    <row r="120" spans="1:17" s="2" customFormat="1" ht="26.25" thickBot="1">
      <c r="A120" s="127"/>
      <c r="B120" s="128"/>
      <c r="C120" s="129"/>
      <c r="D120" s="128"/>
      <c r="E120" s="47" t="s">
        <v>215</v>
      </c>
      <c r="F120" s="48" t="s">
        <v>216</v>
      </c>
      <c r="G120" s="47" t="s">
        <v>217</v>
      </c>
      <c r="H120" s="48" t="s">
        <v>218</v>
      </c>
      <c r="I120" s="47" t="s">
        <v>219</v>
      </c>
      <c r="J120" s="48" t="s">
        <v>220</v>
      </c>
      <c r="K120" s="48" t="s">
        <v>221</v>
      </c>
      <c r="L120" s="48" t="s">
        <v>222</v>
      </c>
      <c r="M120" s="29" t="s">
        <v>223</v>
      </c>
      <c r="N120" s="117"/>
      <c r="O120" s="130"/>
      <c r="P120" s="131"/>
      <c r="Q120" s="119"/>
    </row>
    <row r="121" spans="1:17" s="66" customFormat="1" ht="12.75">
      <c r="A121" s="68">
        <v>1</v>
      </c>
      <c r="B121" s="69" t="s">
        <v>127</v>
      </c>
      <c r="C121" s="70">
        <v>9</v>
      </c>
      <c r="D121" s="69" t="s">
        <v>44</v>
      </c>
      <c r="E121" s="71">
        <v>21</v>
      </c>
      <c r="F121" s="72">
        <v>11</v>
      </c>
      <c r="G121" s="96">
        <v>2</v>
      </c>
      <c r="H121" s="84">
        <v>10</v>
      </c>
      <c r="I121" s="84">
        <v>10.5</v>
      </c>
      <c r="J121" s="84">
        <v>26</v>
      </c>
      <c r="K121" s="84">
        <v>7</v>
      </c>
      <c r="L121" s="85"/>
      <c r="M121" s="72">
        <v>10</v>
      </c>
      <c r="N121" s="97">
        <f aca="true" t="shared" si="6" ref="N121:N158">E121+F121+G121+H121+I121+J121+K121+M121</f>
        <v>97.5</v>
      </c>
      <c r="O121" s="72">
        <v>100</v>
      </c>
      <c r="P121" s="86">
        <f aca="true" t="shared" si="7" ref="P121:P158">(N121*3+O121)/4</f>
        <v>98.125</v>
      </c>
      <c r="Q121" s="65" t="s">
        <v>244</v>
      </c>
    </row>
    <row r="122" spans="1:17" s="66" customFormat="1" ht="12.75">
      <c r="A122" s="76">
        <v>2</v>
      </c>
      <c r="B122" s="4" t="s">
        <v>145</v>
      </c>
      <c r="C122" s="5">
        <v>9</v>
      </c>
      <c r="D122" s="4" t="s">
        <v>44</v>
      </c>
      <c r="E122" s="77">
        <v>21</v>
      </c>
      <c r="F122" s="78">
        <v>11</v>
      </c>
      <c r="G122" s="98">
        <v>2</v>
      </c>
      <c r="H122" s="99">
        <v>11</v>
      </c>
      <c r="I122" s="99">
        <v>11.5</v>
      </c>
      <c r="J122" s="99">
        <v>23.5</v>
      </c>
      <c r="K122" s="99">
        <v>7</v>
      </c>
      <c r="L122" s="100"/>
      <c r="M122" s="78">
        <v>10</v>
      </c>
      <c r="N122" s="101">
        <f t="shared" si="6"/>
        <v>97</v>
      </c>
      <c r="O122" s="78">
        <v>100</v>
      </c>
      <c r="P122" s="102">
        <f t="shared" si="7"/>
        <v>97.75</v>
      </c>
      <c r="Q122" s="67" t="s">
        <v>244</v>
      </c>
    </row>
    <row r="123" spans="1:17" ht="12.75">
      <c r="A123" s="3">
        <v>3</v>
      </c>
      <c r="B123" s="4" t="s">
        <v>139</v>
      </c>
      <c r="C123" s="5">
        <v>9</v>
      </c>
      <c r="D123" s="4" t="s">
        <v>44</v>
      </c>
      <c r="E123" s="6">
        <v>21</v>
      </c>
      <c r="F123" s="7">
        <v>3.5</v>
      </c>
      <c r="G123" s="22">
        <v>2</v>
      </c>
      <c r="H123" s="16">
        <v>9.5</v>
      </c>
      <c r="I123" s="16">
        <v>10</v>
      </c>
      <c r="J123" s="16">
        <v>26</v>
      </c>
      <c r="K123" s="16">
        <v>6.5</v>
      </c>
      <c r="L123" s="18"/>
      <c r="M123" s="7">
        <v>10</v>
      </c>
      <c r="N123" s="20">
        <f t="shared" si="6"/>
        <v>88.5</v>
      </c>
      <c r="O123" s="7">
        <v>100</v>
      </c>
      <c r="P123" s="40">
        <f t="shared" si="7"/>
        <v>91.375</v>
      </c>
      <c r="Q123" s="34" t="s">
        <v>244</v>
      </c>
    </row>
    <row r="124" spans="1:17" ht="12.75">
      <c r="A124" s="3">
        <v>4</v>
      </c>
      <c r="B124" s="4" t="s">
        <v>132</v>
      </c>
      <c r="C124" s="5">
        <v>9</v>
      </c>
      <c r="D124" s="4" t="s">
        <v>44</v>
      </c>
      <c r="E124" s="6">
        <v>20</v>
      </c>
      <c r="F124" s="7">
        <v>8</v>
      </c>
      <c r="G124" s="22">
        <v>2</v>
      </c>
      <c r="H124" s="16">
        <v>8.5</v>
      </c>
      <c r="I124" s="16">
        <v>9.5</v>
      </c>
      <c r="J124" s="16">
        <v>25.5</v>
      </c>
      <c r="K124" s="16">
        <v>4.5</v>
      </c>
      <c r="L124" s="18"/>
      <c r="M124" s="7">
        <v>10</v>
      </c>
      <c r="N124" s="20">
        <f t="shared" si="6"/>
        <v>88</v>
      </c>
      <c r="O124" s="7">
        <v>100</v>
      </c>
      <c r="P124" s="40">
        <f t="shared" si="7"/>
        <v>91</v>
      </c>
      <c r="Q124" s="34" t="s">
        <v>244</v>
      </c>
    </row>
    <row r="125" spans="1:17" ht="12.75">
      <c r="A125" s="3">
        <v>5</v>
      </c>
      <c r="B125" s="4" t="s">
        <v>118</v>
      </c>
      <c r="C125" s="5">
        <v>9</v>
      </c>
      <c r="D125" s="4" t="s">
        <v>49</v>
      </c>
      <c r="E125" s="6">
        <v>17</v>
      </c>
      <c r="F125" s="7">
        <v>6.5</v>
      </c>
      <c r="G125" s="22">
        <v>2</v>
      </c>
      <c r="H125" s="16">
        <v>11</v>
      </c>
      <c r="I125" s="16">
        <v>10.5</v>
      </c>
      <c r="J125" s="16">
        <v>23.5</v>
      </c>
      <c r="K125" s="16">
        <v>6</v>
      </c>
      <c r="L125" s="18"/>
      <c r="M125" s="7">
        <v>10</v>
      </c>
      <c r="N125" s="20">
        <f t="shared" si="6"/>
        <v>86.5</v>
      </c>
      <c r="O125" s="7">
        <v>100</v>
      </c>
      <c r="P125" s="40">
        <f t="shared" si="7"/>
        <v>89.875</v>
      </c>
      <c r="Q125" s="34" t="s">
        <v>245</v>
      </c>
    </row>
    <row r="126" spans="1:17" ht="12.75">
      <c r="A126" s="3">
        <v>6</v>
      </c>
      <c r="B126" s="4" t="s">
        <v>140</v>
      </c>
      <c r="C126" s="5">
        <v>9</v>
      </c>
      <c r="D126" s="4" t="s">
        <v>44</v>
      </c>
      <c r="E126" s="6">
        <v>19</v>
      </c>
      <c r="F126" s="7">
        <v>10.5</v>
      </c>
      <c r="G126" s="22">
        <v>1</v>
      </c>
      <c r="H126" s="16">
        <v>8.5</v>
      </c>
      <c r="I126" s="16">
        <v>8</v>
      </c>
      <c r="J126" s="16">
        <v>23.5</v>
      </c>
      <c r="K126" s="16">
        <v>7</v>
      </c>
      <c r="L126" s="18"/>
      <c r="M126" s="7">
        <v>10</v>
      </c>
      <c r="N126" s="20">
        <f t="shared" si="6"/>
        <v>87.5</v>
      </c>
      <c r="O126" s="7">
        <v>97</v>
      </c>
      <c r="P126" s="40">
        <f t="shared" si="7"/>
        <v>89.875</v>
      </c>
      <c r="Q126" s="34" t="s">
        <v>245</v>
      </c>
    </row>
    <row r="127" spans="1:17" ht="12.75">
      <c r="A127" s="3">
        <v>7</v>
      </c>
      <c r="B127" s="4" t="s">
        <v>110</v>
      </c>
      <c r="C127" s="5">
        <v>9</v>
      </c>
      <c r="D127" s="4" t="s">
        <v>49</v>
      </c>
      <c r="E127" s="6">
        <v>17.5</v>
      </c>
      <c r="F127" s="7">
        <v>9</v>
      </c>
      <c r="G127" s="22">
        <v>0</v>
      </c>
      <c r="H127" s="16">
        <v>9.5</v>
      </c>
      <c r="I127" s="16">
        <v>11.5</v>
      </c>
      <c r="J127" s="16">
        <v>23</v>
      </c>
      <c r="K127" s="16">
        <v>5.5</v>
      </c>
      <c r="L127" s="18"/>
      <c r="M127" s="7">
        <v>10</v>
      </c>
      <c r="N127" s="20">
        <f t="shared" si="6"/>
        <v>86</v>
      </c>
      <c r="O127" s="7">
        <v>100</v>
      </c>
      <c r="P127" s="40">
        <f t="shared" si="7"/>
        <v>89.5</v>
      </c>
      <c r="Q127" s="34" t="s">
        <v>245</v>
      </c>
    </row>
    <row r="128" spans="1:17" ht="12.75">
      <c r="A128" s="3">
        <v>8</v>
      </c>
      <c r="B128" s="4" t="s">
        <v>120</v>
      </c>
      <c r="C128" s="5">
        <v>9</v>
      </c>
      <c r="D128" s="4" t="s">
        <v>50</v>
      </c>
      <c r="E128" s="6">
        <v>12</v>
      </c>
      <c r="F128" s="7">
        <v>11</v>
      </c>
      <c r="G128" s="22">
        <v>2</v>
      </c>
      <c r="H128" s="16">
        <v>9.5</v>
      </c>
      <c r="I128" s="16">
        <v>12.5</v>
      </c>
      <c r="J128" s="16">
        <v>20.5</v>
      </c>
      <c r="K128" s="16">
        <v>7</v>
      </c>
      <c r="L128" s="18"/>
      <c r="M128" s="7">
        <v>10</v>
      </c>
      <c r="N128" s="20">
        <f t="shared" si="6"/>
        <v>84.5</v>
      </c>
      <c r="O128" s="7">
        <v>97</v>
      </c>
      <c r="P128" s="40">
        <f t="shared" si="7"/>
        <v>87.625</v>
      </c>
      <c r="Q128" s="34" t="s">
        <v>245</v>
      </c>
    </row>
    <row r="129" spans="1:17" ht="12.75">
      <c r="A129" s="3">
        <v>9</v>
      </c>
      <c r="B129" s="4" t="s">
        <v>130</v>
      </c>
      <c r="C129" s="5">
        <v>9</v>
      </c>
      <c r="D129" s="4" t="s">
        <v>49</v>
      </c>
      <c r="E129" s="6">
        <v>16</v>
      </c>
      <c r="F129" s="7">
        <v>5</v>
      </c>
      <c r="G129" s="22">
        <v>0</v>
      </c>
      <c r="H129" s="16">
        <v>10.5</v>
      </c>
      <c r="I129" s="16">
        <v>9</v>
      </c>
      <c r="J129" s="16">
        <v>24.5</v>
      </c>
      <c r="K129" s="16">
        <v>7</v>
      </c>
      <c r="L129" s="18"/>
      <c r="M129" s="7">
        <v>10</v>
      </c>
      <c r="N129" s="20">
        <f t="shared" si="6"/>
        <v>82</v>
      </c>
      <c r="O129" s="7">
        <v>100</v>
      </c>
      <c r="P129" s="40">
        <f t="shared" si="7"/>
        <v>86.5</v>
      </c>
      <c r="Q129" s="34" t="s">
        <v>245</v>
      </c>
    </row>
    <row r="130" spans="1:17" ht="12.75">
      <c r="A130" s="3">
        <v>10</v>
      </c>
      <c r="B130" s="4" t="s">
        <v>151</v>
      </c>
      <c r="C130" s="5">
        <v>9</v>
      </c>
      <c r="D130" s="4" t="s">
        <v>50</v>
      </c>
      <c r="E130" s="6">
        <v>15</v>
      </c>
      <c r="F130" s="7">
        <v>10</v>
      </c>
      <c r="G130" s="22">
        <v>2</v>
      </c>
      <c r="H130" s="16">
        <v>7.5</v>
      </c>
      <c r="I130" s="16">
        <v>7.5</v>
      </c>
      <c r="J130" s="16">
        <v>20.5</v>
      </c>
      <c r="K130" s="16">
        <v>6.5</v>
      </c>
      <c r="L130" s="18"/>
      <c r="M130" s="7">
        <v>10</v>
      </c>
      <c r="N130" s="20">
        <f t="shared" si="6"/>
        <v>79</v>
      </c>
      <c r="O130" s="7">
        <v>100</v>
      </c>
      <c r="P130" s="40">
        <f t="shared" si="7"/>
        <v>84.25</v>
      </c>
      <c r="Q130" s="34" t="s">
        <v>246</v>
      </c>
    </row>
    <row r="131" spans="1:17" ht="12.75">
      <c r="A131" s="3">
        <v>11</v>
      </c>
      <c r="B131" s="4" t="s">
        <v>128</v>
      </c>
      <c r="C131" s="5">
        <v>9</v>
      </c>
      <c r="D131" s="4" t="s">
        <v>49</v>
      </c>
      <c r="E131" s="6">
        <v>17</v>
      </c>
      <c r="F131" s="7">
        <v>6</v>
      </c>
      <c r="G131" s="22">
        <v>0</v>
      </c>
      <c r="H131" s="16">
        <v>8.5</v>
      </c>
      <c r="I131" s="16">
        <v>11.5</v>
      </c>
      <c r="J131" s="16">
        <v>18</v>
      </c>
      <c r="K131" s="16">
        <v>4.5</v>
      </c>
      <c r="L131" s="18"/>
      <c r="M131" s="7">
        <v>10</v>
      </c>
      <c r="N131" s="20">
        <f t="shared" si="6"/>
        <v>75.5</v>
      </c>
      <c r="O131" s="7">
        <v>100</v>
      </c>
      <c r="P131" s="40">
        <f t="shared" si="7"/>
        <v>81.625</v>
      </c>
      <c r="Q131" s="34" t="s">
        <v>246</v>
      </c>
    </row>
    <row r="132" spans="1:17" ht="12.75">
      <c r="A132" s="3">
        <v>12</v>
      </c>
      <c r="B132" s="4" t="s">
        <v>131</v>
      </c>
      <c r="C132" s="5">
        <v>9</v>
      </c>
      <c r="D132" s="4" t="s">
        <v>44</v>
      </c>
      <c r="E132" s="6">
        <v>17</v>
      </c>
      <c r="F132" s="7">
        <v>5</v>
      </c>
      <c r="G132" s="22">
        <v>1</v>
      </c>
      <c r="H132" s="16">
        <v>6.5</v>
      </c>
      <c r="I132" s="16">
        <v>10.5</v>
      </c>
      <c r="J132" s="16">
        <v>18.5</v>
      </c>
      <c r="K132" s="16">
        <v>4.5</v>
      </c>
      <c r="L132" s="18"/>
      <c r="M132" s="7">
        <v>10</v>
      </c>
      <c r="N132" s="20">
        <f t="shared" si="6"/>
        <v>73</v>
      </c>
      <c r="O132" s="7">
        <v>100</v>
      </c>
      <c r="P132" s="40">
        <f t="shared" si="7"/>
        <v>79.75</v>
      </c>
      <c r="Q132" s="34" t="s">
        <v>246</v>
      </c>
    </row>
    <row r="133" spans="1:17" ht="12.75">
      <c r="A133" s="3">
        <v>13</v>
      </c>
      <c r="B133" s="4" t="s">
        <v>117</v>
      </c>
      <c r="C133" s="5">
        <v>9</v>
      </c>
      <c r="D133" s="4" t="s">
        <v>44</v>
      </c>
      <c r="E133" s="6">
        <v>9</v>
      </c>
      <c r="F133" s="7">
        <v>7</v>
      </c>
      <c r="G133" s="22">
        <v>2</v>
      </c>
      <c r="H133" s="16">
        <v>7</v>
      </c>
      <c r="I133" s="16">
        <v>11</v>
      </c>
      <c r="J133" s="16">
        <v>20.5</v>
      </c>
      <c r="K133" s="16">
        <v>5</v>
      </c>
      <c r="L133" s="18"/>
      <c r="M133" s="7">
        <v>10</v>
      </c>
      <c r="N133" s="20">
        <f t="shared" si="6"/>
        <v>71.5</v>
      </c>
      <c r="O133" s="7">
        <v>100</v>
      </c>
      <c r="P133" s="40">
        <f t="shared" si="7"/>
        <v>78.625</v>
      </c>
      <c r="Q133" s="34" t="s">
        <v>246</v>
      </c>
    </row>
    <row r="134" spans="1:17" ht="12.75">
      <c r="A134" s="3">
        <v>14</v>
      </c>
      <c r="B134" s="4" t="s">
        <v>113</v>
      </c>
      <c r="C134" s="5">
        <v>9</v>
      </c>
      <c r="D134" s="4" t="s">
        <v>49</v>
      </c>
      <c r="E134" s="6">
        <v>16</v>
      </c>
      <c r="F134" s="7">
        <v>6.5</v>
      </c>
      <c r="G134" s="22">
        <v>0</v>
      </c>
      <c r="H134" s="16">
        <v>8</v>
      </c>
      <c r="I134" s="16">
        <v>9</v>
      </c>
      <c r="J134" s="16">
        <v>14</v>
      </c>
      <c r="K134" s="16">
        <v>7</v>
      </c>
      <c r="L134" s="18"/>
      <c r="M134" s="7">
        <v>10</v>
      </c>
      <c r="N134" s="20">
        <f t="shared" si="6"/>
        <v>70.5</v>
      </c>
      <c r="O134" s="7">
        <v>100</v>
      </c>
      <c r="P134" s="40">
        <f t="shared" si="7"/>
        <v>77.875</v>
      </c>
      <c r="Q134" s="34" t="s">
        <v>246</v>
      </c>
    </row>
    <row r="135" spans="1:17" ht="12.75">
      <c r="A135" s="3">
        <v>15</v>
      </c>
      <c r="B135" s="4" t="s">
        <v>119</v>
      </c>
      <c r="C135" s="5">
        <v>9</v>
      </c>
      <c r="D135" s="4" t="s">
        <v>49</v>
      </c>
      <c r="E135" s="6">
        <v>16</v>
      </c>
      <c r="F135" s="7">
        <v>8.5</v>
      </c>
      <c r="G135" s="22">
        <v>2</v>
      </c>
      <c r="H135" s="16">
        <v>7.5</v>
      </c>
      <c r="I135" s="16">
        <v>11</v>
      </c>
      <c r="J135" s="16">
        <v>10</v>
      </c>
      <c r="K135" s="16">
        <v>3.5</v>
      </c>
      <c r="L135" s="18"/>
      <c r="M135" s="7">
        <v>10</v>
      </c>
      <c r="N135" s="20">
        <f t="shared" si="6"/>
        <v>68.5</v>
      </c>
      <c r="O135" s="7">
        <v>100</v>
      </c>
      <c r="P135" s="40">
        <f t="shared" si="7"/>
        <v>76.375</v>
      </c>
      <c r="Q135" s="34" t="s">
        <v>246</v>
      </c>
    </row>
    <row r="136" spans="1:17" ht="12.75">
      <c r="A136" s="3">
        <v>16</v>
      </c>
      <c r="B136" s="4" t="s">
        <v>133</v>
      </c>
      <c r="C136" s="5">
        <v>9</v>
      </c>
      <c r="D136" s="4" t="s">
        <v>134</v>
      </c>
      <c r="E136" s="6">
        <v>7</v>
      </c>
      <c r="F136" s="7">
        <v>8</v>
      </c>
      <c r="G136" s="22">
        <v>1</v>
      </c>
      <c r="H136" s="16">
        <v>5</v>
      </c>
      <c r="I136" s="16">
        <v>11.5</v>
      </c>
      <c r="J136" s="16">
        <v>18.5</v>
      </c>
      <c r="K136" s="16">
        <v>7</v>
      </c>
      <c r="L136" s="18"/>
      <c r="M136" s="7">
        <v>10</v>
      </c>
      <c r="N136" s="20">
        <f t="shared" si="6"/>
        <v>68</v>
      </c>
      <c r="O136" s="7">
        <v>94</v>
      </c>
      <c r="P136" s="40">
        <f t="shared" si="7"/>
        <v>74.5</v>
      </c>
      <c r="Q136" s="34" t="s">
        <v>247</v>
      </c>
    </row>
    <row r="137" spans="1:17" ht="13.5" customHeight="1">
      <c r="A137" s="3">
        <v>17</v>
      </c>
      <c r="B137" s="4" t="s">
        <v>126</v>
      </c>
      <c r="C137" s="5">
        <v>9</v>
      </c>
      <c r="D137" s="4" t="s">
        <v>46</v>
      </c>
      <c r="E137" s="6">
        <v>12</v>
      </c>
      <c r="F137" s="7">
        <v>5</v>
      </c>
      <c r="G137" s="22">
        <v>0</v>
      </c>
      <c r="H137" s="16">
        <v>5</v>
      </c>
      <c r="I137" s="16">
        <v>12</v>
      </c>
      <c r="J137" s="16">
        <v>17.5</v>
      </c>
      <c r="K137" s="16">
        <v>3.5</v>
      </c>
      <c r="L137" s="18"/>
      <c r="M137" s="7">
        <v>10</v>
      </c>
      <c r="N137" s="20">
        <f t="shared" si="6"/>
        <v>65</v>
      </c>
      <c r="O137" s="7">
        <v>97</v>
      </c>
      <c r="P137" s="40">
        <f t="shared" si="7"/>
        <v>73</v>
      </c>
      <c r="Q137" s="34" t="s">
        <v>247</v>
      </c>
    </row>
    <row r="138" spans="1:17" ht="12.75">
      <c r="A138" s="3">
        <v>18</v>
      </c>
      <c r="B138" s="4" t="s">
        <v>111</v>
      </c>
      <c r="C138" s="5">
        <v>9</v>
      </c>
      <c r="D138" s="4" t="s">
        <v>49</v>
      </c>
      <c r="E138" s="6">
        <v>11</v>
      </c>
      <c r="F138" s="7">
        <v>6</v>
      </c>
      <c r="G138" s="22">
        <v>0</v>
      </c>
      <c r="H138" s="16">
        <v>7</v>
      </c>
      <c r="I138" s="16">
        <v>10.5</v>
      </c>
      <c r="J138" s="16">
        <v>10.5</v>
      </c>
      <c r="K138" s="16">
        <v>6.5</v>
      </c>
      <c r="L138" s="18"/>
      <c r="M138" s="7">
        <v>10</v>
      </c>
      <c r="N138" s="20">
        <f t="shared" si="6"/>
        <v>61.5</v>
      </c>
      <c r="O138" s="7">
        <v>100</v>
      </c>
      <c r="P138" s="40">
        <f t="shared" si="7"/>
        <v>71.125</v>
      </c>
      <c r="Q138" s="34" t="s">
        <v>247</v>
      </c>
    </row>
    <row r="139" spans="1:17" ht="12.75">
      <c r="A139" s="3">
        <v>19</v>
      </c>
      <c r="B139" s="4" t="s">
        <v>150</v>
      </c>
      <c r="C139" s="5">
        <v>9</v>
      </c>
      <c r="D139" s="4" t="s">
        <v>50</v>
      </c>
      <c r="E139" s="6">
        <v>13</v>
      </c>
      <c r="F139" s="7">
        <v>6</v>
      </c>
      <c r="G139" s="22">
        <v>1</v>
      </c>
      <c r="H139" s="16">
        <v>2.5</v>
      </c>
      <c r="I139" s="16">
        <v>8.5</v>
      </c>
      <c r="J139" s="16">
        <v>13.5</v>
      </c>
      <c r="K139" s="16">
        <v>7</v>
      </c>
      <c r="L139" s="18"/>
      <c r="M139" s="7">
        <v>10</v>
      </c>
      <c r="N139" s="20">
        <f t="shared" si="6"/>
        <v>61.5</v>
      </c>
      <c r="O139" s="7">
        <v>100</v>
      </c>
      <c r="P139" s="40">
        <f t="shared" si="7"/>
        <v>71.125</v>
      </c>
      <c r="Q139" s="34" t="s">
        <v>247</v>
      </c>
    </row>
    <row r="140" spans="1:17" ht="12.75">
      <c r="A140" s="3">
        <v>20</v>
      </c>
      <c r="B140" s="4" t="s">
        <v>137</v>
      </c>
      <c r="C140" s="5">
        <v>9</v>
      </c>
      <c r="D140" s="4" t="s">
        <v>138</v>
      </c>
      <c r="E140" s="6">
        <v>15.5</v>
      </c>
      <c r="F140" s="7">
        <v>10</v>
      </c>
      <c r="G140" s="22">
        <v>0</v>
      </c>
      <c r="H140" s="16">
        <v>1.5</v>
      </c>
      <c r="I140" s="16">
        <v>10.5</v>
      </c>
      <c r="J140" s="16">
        <v>19.5</v>
      </c>
      <c r="K140" s="16">
        <v>7</v>
      </c>
      <c r="L140" s="18"/>
      <c r="M140" s="7">
        <v>10</v>
      </c>
      <c r="N140" s="20">
        <f t="shared" si="6"/>
        <v>74</v>
      </c>
      <c r="O140" s="7">
        <v>58</v>
      </c>
      <c r="P140" s="40">
        <f t="shared" si="7"/>
        <v>70</v>
      </c>
      <c r="Q140" s="34" t="s">
        <v>247</v>
      </c>
    </row>
    <row r="141" spans="1:17" ht="12.75">
      <c r="A141" s="3">
        <v>21</v>
      </c>
      <c r="B141" s="4" t="s">
        <v>115</v>
      </c>
      <c r="C141" s="5">
        <v>9</v>
      </c>
      <c r="D141" s="4" t="s">
        <v>49</v>
      </c>
      <c r="E141" s="6">
        <v>8</v>
      </c>
      <c r="F141" s="7">
        <v>6</v>
      </c>
      <c r="G141" s="22">
        <v>2</v>
      </c>
      <c r="H141" s="16">
        <v>4</v>
      </c>
      <c r="I141" s="16">
        <v>11</v>
      </c>
      <c r="J141" s="16">
        <v>13.5</v>
      </c>
      <c r="K141" s="16">
        <v>5.5</v>
      </c>
      <c r="L141" s="18"/>
      <c r="M141" s="7">
        <v>10</v>
      </c>
      <c r="N141" s="20">
        <f t="shared" si="6"/>
        <v>60</v>
      </c>
      <c r="O141" s="7">
        <v>97</v>
      </c>
      <c r="P141" s="40">
        <f t="shared" si="7"/>
        <v>69.25</v>
      </c>
      <c r="Q141" s="34" t="s">
        <v>247</v>
      </c>
    </row>
    <row r="142" spans="1:17" ht="12.75">
      <c r="A142" s="3">
        <v>22</v>
      </c>
      <c r="B142" s="4" t="s">
        <v>144</v>
      </c>
      <c r="C142" s="5">
        <v>9</v>
      </c>
      <c r="D142" s="4" t="s">
        <v>56</v>
      </c>
      <c r="E142" s="6">
        <v>6.5</v>
      </c>
      <c r="F142" s="7">
        <v>4</v>
      </c>
      <c r="G142" s="22">
        <v>1</v>
      </c>
      <c r="H142" s="16">
        <v>4</v>
      </c>
      <c r="I142" s="16">
        <v>7.5</v>
      </c>
      <c r="J142" s="16">
        <v>19.5</v>
      </c>
      <c r="K142" s="16">
        <v>6.5</v>
      </c>
      <c r="L142" s="18"/>
      <c r="M142" s="7">
        <v>10</v>
      </c>
      <c r="N142" s="20">
        <f t="shared" si="6"/>
        <v>59</v>
      </c>
      <c r="O142" s="7">
        <v>97</v>
      </c>
      <c r="P142" s="40">
        <f t="shared" si="7"/>
        <v>68.5</v>
      </c>
      <c r="Q142" s="34" t="s">
        <v>247</v>
      </c>
    </row>
    <row r="143" spans="1:17" ht="12.75">
      <c r="A143" s="3">
        <v>23</v>
      </c>
      <c r="B143" s="4" t="s">
        <v>123</v>
      </c>
      <c r="C143" s="5">
        <v>9</v>
      </c>
      <c r="D143" s="4" t="s">
        <v>44</v>
      </c>
      <c r="E143" s="6">
        <v>7</v>
      </c>
      <c r="F143" s="7">
        <v>5</v>
      </c>
      <c r="G143" s="22">
        <v>2</v>
      </c>
      <c r="H143" s="16">
        <v>2</v>
      </c>
      <c r="I143" s="16">
        <v>9</v>
      </c>
      <c r="J143" s="16">
        <v>19.5</v>
      </c>
      <c r="K143" s="16">
        <v>3.5</v>
      </c>
      <c r="L143" s="18"/>
      <c r="M143" s="7">
        <v>10</v>
      </c>
      <c r="N143" s="20">
        <f t="shared" si="6"/>
        <v>58</v>
      </c>
      <c r="O143" s="7">
        <v>94</v>
      </c>
      <c r="P143" s="40">
        <f t="shared" si="7"/>
        <v>67</v>
      </c>
      <c r="Q143" s="34" t="s">
        <v>247</v>
      </c>
    </row>
    <row r="144" spans="1:17" ht="12.75">
      <c r="A144" s="3">
        <v>24</v>
      </c>
      <c r="B144" s="4" t="s">
        <v>135</v>
      </c>
      <c r="C144" s="5">
        <v>9</v>
      </c>
      <c r="D144" s="4" t="s">
        <v>50</v>
      </c>
      <c r="E144" s="6">
        <v>13</v>
      </c>
      <c r="F144" s="7">
        <v>4</v>
      </c>
      <c r="G144" s="22">
        <v>1</v>
      </c>
      <c r="H144" s="16">
        <v>4</v>
      </c>
      <c r="I144" s="16">
        <v>8</v>
      </c>
      <c r="J144" s="16">
        <v>13.5</v>
      </c>
      <c r="K144" s="16">
        <v>1</v>
      </c>
      <c r="L144" s="18"/>
      <c r="M144" s="7">
        <v>10</v>
      </c>
      <c r="N144" s="20">
        <f t="shared" si="6"/>
        <v>54.5</v>
      </c>
      <c r="O144" s="7">
        <v>100</v>
      </c>
      <c r="P144" s="40">
        <f t="shared" si="7"/>
        <v>65.875</v>
      </c>
      <c r="Q144" s="34" t="s">
        <v>247</v>
      </c>
    </row>
    <row r="145" spans="1:17" ht="12.75">
      <c r="A145" s="3">
        <v>25</v>
      </c>
      <c r="B145" s="4" t="s">
        <v>149</v>
      </c>
      <c r="C145" s="5">
        <v>9</v>
      </c>
      <c r="D145" s="4" t="s">
        <v>114</v>
      </c>
      <c r="E145" s="6">
        <v>11</v>
      </c>
      <c r="F145" s="7">
        <v>4</v>
      </c>
      <c r="G145" s="22">
        <v>2</v>
      </c>
      <c r="H145" s="16">
        <v>3.5</v>
      </c>
      <c r="I145" s="16">
        <v>8.5</v>
      </c>
      <c r="J145" s="16">
        <v>14.5</v>
      </c>
      <c r="K145" s="16">
        <v>5.5</v>
      </c>
      <c r="L145" s="18"/>
      <c r="M145" s="7">
        <v>10</v>
      </c>
      <c r="N145" s="20">
        <f t="shared" si="6"/>
        <v>59</v>
      </c>
      <c r="O145" s="7">
        <v>76</v>
      </c>
      <c r="P145" s="40">
        <f t="shared" si="7"/>
        <v>63.25</v>
      </c>
      <c r="Q145" s="34"/>
    </row>
    <row r="146" spans="1:17" ht="12.75">
      <c r="A146" s="3">
        <v>26</v>
      </c>
      <c r="B146" s="10" t="s">
        <v>112</v>
      </c>
      <c r="C146" s="5">
        <v>9</v>
      </c>
      <c r="D146" s="10" t="s">
        <v>57</v>
      </c>
      <c r="E146" s="6">
        <v>8</v>
      </c>
      <c r="F146" s="7">
        <v>8.5</v>
      </c>
      <c r="G146" s="22">
        <v>0</v>
      </c>
      <c r="H146" s="16">
        <v>4.5</v>
      </c>
      <c r="I146" s="16">
        <v>10</v>
      </c>
      <c r="J146" s="16">
        <v>5.5</v>
      </c>
      <c r="K146" s="16">
        <v>4</v>
      </c>
      <c r="L146" s="18"/>
      <c r="M146" s="7">
        <v>10</v>
      </c>
      <c r="N146" s="20">
        <f t="shared" si="6"/>
        <v>50.5</v>
      </c>
      <c r="O146" s="7">
        <v>100</v>
      </c>
      <c r="P146" s="40">
        <f t="shared" si="7"/>
        <v>62.875</v>
      </c>
      <c r="Q146" s="34"/>
    </row>
    <row r="147" spans="1:17" ht="12.75">
      <c r="A147" s="3">
        <v>27</v>
      </c>
      <c r="B147" s="4" t="s">
        <v>116</v>
      </c>
      <c r="C147" s="5">
        <v>9</v>
      </c>
      <c r="D147" s="4" t="s">
        <v>62</v>
      </c>
      <c r="E147" s="6">
        <v>12</v>
      </c>
      <c r="F147" s="7">
        <v>4</v>
      </c>
      <c r="G147" s="22">
        <v>0</v>
      </c>
      <c r="H147" s="16">
        <v>5</v>
      </c>
      <c r="I147" s="16">
        <v>4.5</v>
      </c>
      <c r="J147" s="16">
        <v>11.5</v>
      </c>
      <c r="K147" s="16">
        <v>4</v>
      </c>
      <c r="L147" s="18"/>
      <c r="M147" s="7">
        <v>10</v>
      </c>
      <c r="N147" s="20">
        <f t="shared" si="6"/>
        <v>51</v>
      </c>
      <c r="O147" s="7">
        <v>94</v>
      </c>
      <c r="P147" s="40">
        <f t="shared" si="7"/>
        <v>61.75</v>
      </c>
      <c r="Q147" s="34"/>
    </row>
    <row r="148" spans="1:17" ht="12.75">
      <c r="A148" s="3">
        <v>28</v>
      </c>
      <c r="B148" s="4" t="s">
        <v>146</v>
      </c>
      <c r="C148" s="5">
        <v>9</v>
      </c>
      <c r="D148" s="4" t="s">
        <v>56</v>
      </c>
      <c r="E148" s="6">
        <v>5</v>
      </c>
      <c r="F148" s="7">
        <v>3.5</v>
      </c>
      <c r="G148" s="22">
        <v>2</v>
      </c>
      <c r="H148" s="16">
        <v>4.5</v>
      </c>
      <c r="I148" s="16">
        <v>7</v>
      </c>
      <c r="J148" s="16">
        <v>11</v>
      </c>
      <c r="K148" s="16">
        <v>4.5</v>
      </c>
      <c r="L148" s="18"/>
      <c r="M148" s="7">
        <v>10</v>
      </c>
      <c r="N148" s="20">
        <f t="shared" si="6"/>
        <v>47.5</v>
      </c>
      <c r="O148" s="7">
        <v>100</v>
      </c>
      <c r="P148" s="40">
        <f t="shared" si="7"/>
        <v>60.625</v>
      </c>
      <c r="Q148" s="34"/>
    </row>
    <row r="149" spans="1:17" ht="12.75">
      <c r="A149" s="3">
        <v>29</v>
      </c>
      <c r="B149" s="4" t="s">
        <v>122</v>
      </c>
      <c r="C149" s="5">
        <v>9</v>
      </c>
      <c r="D149" s="4" t="s">
        <v>53</v>
      </c>
      <c r="E149" s="6">
        <v>3</v>
      </c>
      <c r="F149" s="7">
        <v>10</v>
      </c>
      <c r="G149" s="22">
        <v>1</v>
      </c>
      <c r="H149" s="16">
        <v>0.5</v>
      </c>
      <c r="I149" s="16">
        <v>7.5</v>
      </c>
      <c r="J149" s="16">
        <v>13.5</v>
      </c>
      <c r="K149" s="16">
        <v>3.5</v>
      </c>
      <c r="L149" s="18"/>
      <c r="M149" s="7">
        <v>10</v>
      </c>
      <c r="N149" s="20">
        <f t="shared" si="6"/>
        <v>49</v>
      </c>
      <c r="O149" s="7">
        <v>88</v>
      </c>
      <c r="P149" s="40">
        <f t="shared" si="7"/>
        <v>58.75</v>
      </c>
      <c r="Q149" s="34"/>
    </row>
    <row r="150" spans="1:17" ht="12.75">
      <c r="A150" s="3">
        <v>30</v>
      </c>
      <c r="B150" s="4" t="s">
        <v>147</v>
      </c>
      <c r="C150" s="5">
        <v>9</v>
      </c>
      <c r="D150" s="4" t="s">
        <v>53</v>
      </c>
      <c r="E150" s="6">
        <v>5</v>
      </c>
      <c r="F150" s="7">
        <v>3</v>
      </c>
      <c r="G150" s="22">
        <v>1</v>
      </c>
      <c r="H150" s="16">
        <v>3.5</v>
      </c>
      <c r="I150" s="16">
        <v>8.5</v>
      </c>
      <c r="J150" s="16">
        <v>13.5</v>
      </c>
      <c r="K150" s="16">
        <v>5</v>
      </c>
      <c r="L150" s="18"/>
      <c r="M150" s="7">
        <v>10</v>
      </c>
      <c r="N150" s="20">
        <f t="shared" si="6"/>
        <v>49.5</v>
      </c>
      <c r="O150" s="7">
        <v>82</v>
      </c>
      <c r="P150" s="40">
        <f t="shared" si="7"/>
        <v>57.625</v>
      </c>
      <c r="Q150" s="34"/>
    </row>
    <row r="151" spans="1:17" ht="12.75">
      <c r="A151" s="3">
        <v>31</v>
      </c>
      <c r="B151" s="4" t="s">
        <v>143</v>
      </c>
      <c r="C151" s="5">
        <v>9</v>
      </c>
      <c r="D151" s="4" t="s">
        <v>49</v>
      </c>
      <c r="E151" s="6">
        <v>8.5</v>
      </c>
      <c r="F151" s="7">
        <v>3</v>
      </c>
      <c r="G151" s="22">
        <v>0</v>
      </c>
      <c r="H151" s="16">
        <v>0.5</v>
      </c>
      <c r="I151" s="16">
        <v>8.5</v>
      </c>
      <c r="J151" s="16">
        <v>10.5</v>
      </c>
      <c r="K151" s="16">
        <v>1</v>
      </c>
      <c r="L151" s="18"/>
      <c r="M151" s="7">
        <v>10</v>
      </c>
      <c r="N151" s="20">
        <f t="shared" si="6"/>
        <v>42</v>
      </c>
      <c r="O151" s="7">
        <v>100</v>
      </c>
      <c r="P151" s="40">
        <f t="shared" si="7"/>
        <v>56.5</v>
      </c>
      <c r="Q151" s="34"/>
    </row>
    <row r="152" spans="1:17" ht="12.75">
      <c r="A152" s="3">
        <v>32</v>
      </c>
      <c r="B152" s="4" t="s">
        <v>121</v>
      </c>
      <c r="C152" s="5">
        <v>9</v>
      </c>
      <c r="D152" s="4" t="s">
        <v>86</v>
      </c>
      <c r="E152" s="6">
        <v>0</v>
      </c>
      <c r="F152" s="7">
        <v>5</v>
      </c>
      <c r="G152" s="22">
        <v>1</v>
      </c>
      <c r="H152" s="16">
        <v>4</v>
      </c>
      <c r="I152" s="16">
        <v>8.5</v>
      </c>
      <c r="J152" s="16">
        <v>10.5</v>
      </c>
      <c r="K152" s="16">
        <v>1.5</v>
      </c>
      <c r="L152" s="18"/>
      <c r="M152" s="7">
        <v>10</v>
      </c>
      <c r="N152" s="20">
        <f t="shared" si="6"/>
        <v>40.5</v>
      </c>
      <c r="O152" s="7">
        <v>97</v>
      </c>
      <c r="P152" s="40">
        <f t="shared" si="7"/>
        <v>54.625</v>
      </c>
      <c r="Q152" s="34"/>
    </row>
    <row r="153" spans="1:17" ht="12.75">
      <c r="A153" s="3">
        <v>33</v>
      </c>
      <c r="B153" s="4" t="s">
        <v>109</v>
      </c>
      <c r="C153" s="5">
        <v>9</v>
      </c>
      <c r="D153" s="4" t="s">
        <v>56</v>
      </c>
      <c r="E153" s="6">
        <v>2</v>
      </c>
      <c r="F153" s="7">
        <v>5.5</v>
      </c>
      <c r="G153" s="22">
        <v>0</v>
      </c>
      <c r="H153" s="16">
        <v>0</v>
      </c>
      <c r="I153" s="16">
        <v>8</v>
      </c>
      <c r="J153" s="16">
        <v>7.5</v>
      </c>
      <c r="K153" s="16">
        <v>5.5</v>
      </c>
      <c r="L153" s="18"/>
      <c r="M153" s="7">
        <v>10</v>
      </c>
      <c r="N153" s="20">
        <f t="shared" si="6"/>
        <v>38.5</v>
      </c>
      <c r="O153" s="7">
        <v>94</v>
      </c>
      <c r="P153" s="40">
        <f t="shared" si="7"/>
        <v>52.375</v>
      </c>
      <c r="Q153" s="34"/>
    </row>
    <row r="154" spans="1:17" ht="12.75">
      <c r="A154" s="3">
        <v>34</v>
      </c>
      <c r="B154" s="4" t="s">
        <v>141</v>
      </c>
      <c r="C154" s="5">
        <v>9</v>
      </c>
      <c r="D154" s="4" t="s">
        <v>142</v>
      </c>
      <c r="E154" s="6">
        <v>3</v>
      </c>
      <c r="F154" s="7">
        <v>2.5</v>
      </c>
      <c r="G154" s="22">
        <v>0</v>
      </c>
      <c r="H154" s="16">
        <v>2.5</v>
      </c>
      <c r="I154" s="16">
        <v>7.5</v>
      </c>
      <c r="J154" s="16">
        <v>12</v>
      </c>
      <c r="K154" s="16">
        <v>2</v>
      </c>
      <c r="L154" s="18"/>
      <c r="M154" s="7">
        <v>10</v>
      </c>
      <c r="N154" s="20">
        <f t="shared" si="6"/>
        <v>39.5</v>
      </c>
      <c r="O154" s="7">
        <v>88</v>
      </c>
      <c r="P154" s="40">
        <f t="shared" si="7"/>
        <v>51.625</v>
      </c>
      <c r="Q154" s="34"/>
    </row>
    <row r="155" spans="1:17" ht="12" customHeight="1">
      <c r="A155" s="3">
        <v>35</v>
      </c>
      <c r="B155" s="4" t="s">
        <v>136</v>
      </c>
      <c r="C155" s="5">
        <v>9</v>
      </c>
      <c r="D155" s="4" t="s">
        <v>46</v>
      </c>
      <c r="E155" s="6">
        <v>3</v>
      </c>
      <c r="F155" s="7">
        <v>5</v>
      </c>
      <c r="G155" s="22">
        <v>1</v>
      </c>
      <c r="H155" s="16">
        <v>1</v>
      </c>
      <c r="I155" s="16">
        <v>8.5</v>
      </c>
      <c r="J155" s="16">
        <v>6.5</v>
      </c>
      <c r="K155" s="16">
        <v>0.5</v>
      </c>
      <c r="L155" s="18"/>
      <c r="M155" s="7">
        <v>10</v>
      </c>
      <c r="N155" s="20">
        <f t="shared" si="6"/>
        <v>35.5</v>
      </c>
      <c r="O155" s="7">
        <v>97</v>
      </c>
      <c r="P155" s="40">
        <f t="shared" si="7"/>
        <v>50.875</v>
      </c>
      <c r="Q155" s="34"/>
    </row>
    <row r="156" spans="1:17" ht="12.75">
      <c r="A156" s="3">
        <v>36</v>
      </c>
      <c r="B156" s="4" t="s">
        <v>124</v>
      </c>
      <c r="C156" s="5">
        <v>9</v>
      </c>
      <c r="D156" s="4" t="s">
        <v>125</v>
      </c>
      <c r="E156" s="6">
        <v>3</v>
      </c>
      <c r="F156" s="7">
        <v>4</v>
      </c>
      <c r="G156" s="22">
        <v>1</v>
      </c>
      <c r="H156" s="16">
        <v>1.5</v>
      </c>
      <c r="I156" s="16">
        <v>7.5</v>
      </c>
      <c r="J156" s="16">
        <v>3</v>
      </c>
      <c r="K156" s="16">
        <v>4</v>
      </c>
      <c r="L156" s="18"/>
      <c r="M156" s="7">
        <v>10</v>
      </c>
      <c r="N156" s="20">
        <f t="shared" si="6"/>
        <v>34</v>
      </c>
      <c r="O156" s="7">
        <v>82</v>
      </c>
      <c r="P156" s="40">
        <f t="shared" si="7"/>
        <v>46</v>
      </c>
      <c r="Q156" s="34"/>
    </row>
    <row r="157" spans="1:17" ht="12.75">
      <c r="A157" s="3">
        <v>37</v>
      </c>
      <c r="B157" s="4" t="s">
        <v>230</v>
      </c>
      <c r="C157" s="5">
        <v>9</v>
      </c>
      <c r="D157" s="4" t="s">
        <v>231</v>
      </c>
      <c r="E157" s="6">
        <v>5</v>
      </c>
      <c r="F157" s="7">
        <v>4</v>
      </c>
      <c r="G157" s="22">
        <v>1</v>
      </c>
      <c r="H157" s="16">
        <v>2</v>
      </c>
      <c r="I157" s="16">
        <v>8.5</v>
      </c>
      <c r="J157" s="16">
        <v>7</v>
      </c>
      <c r="K157" s="16">
        <v>0</v>
      </c>
      <c r="L157" s="18"/>
      <c r="M157" s="7">
        <v>10</v>
      </c>
      <c r="N157" s="20">
        <f t="shared" si="6"/>
        <v>37.5</v>
      </c>
      <c r="O157" s="7">
        <v>58</v>
      </c>
      <c r="P157" s="40">
        <f t="shared" si="7"/>
        <v>42.625</v>
      </c>
      <c r="Q157" s="34"/>
    </row>
    <row r="158" spans="1:17" ht="13.5" thickBot="1">
      <c r="A158" s="11">
        <v>38</v>
      </c>
      <c r="B158" s="12" t="s">
        <v>148</v>
      </c>
      <c r="C158" s="13">
        <v>9</v>
      </c>
      <c r="D158" s="12" t="s">
        <v>114</v>
      </c>
      <c r="E158" s="14">
        <v>4</v>
      </c>
      <c r="F158" s="15">
        <v>4.5</v>
      </c>
      <c r="G158" s="23">
        <v>0</v>
      </c>
      <c r="H158" s="17">
        <v>1.5</v>
      </c>
      <c r="I158" s="17">
        <v>7.5</v>
      </c>
      <c r="J158" s="17">
        <v>11.5</v>
      </c>
      <c r="K158" s="17">
        <v>1</v>
      </c>
      <c r="L158" s="19"/>
      <c r="M158" s="15">
        <v>10</v>
      </c>
      <c r="N158" s="21">
        <f t="shared" si="6"/>
        <v>40</v>
      </c>
      <c r="O158" s="15">
        <v>30</v>
      </c>
      <c r="P158" s="41">
        <f t="shared" si="7"/>
        <v>37.5</v>
      </c>
      <c r="Q158" s="35"/>
    </row>
    <row r="159" spans="1:17" s="24" customFormat="1" ht="12.75">
      <c r="A159" s="36"/>
      <c r="B159" s="49"/>
      <c r="C159" s="50"/>
      <c r="D159" s="49"/>
      <c r="N159" s="51"/>
      <c r="P159" s="52"/>
      <c r="Q159" s="36"/>
    </row>
    <row r="160" spans="1:17" s="24" customFormat="1" ht="12.75">
      <c r="A160" s="36"/>
      <c r="B160" s="49"/>
      <c r="C160" s="50"/>
      <c r="D160" s="49"/>
      <c r="N160" s="51"/>
      <c r="P160" s="52"/>
      <c r="Q160" s="36"/>
    </row>
    <row r="161" spans="1:17" s="24" customFormat="1" ht="12.75">
      <c r="A161" s="36"/>
      <c r="B161" s="49"/>
      <c r="C161" s="50"/>
      <c r="D161" s="49"/>
      <c r="N161" s="51"/>
      <c r="P161" s="52"/>
      <c r="Q161" s="36"/>
    </row>
    <row r="162" spans="1:17" s="28" customFormat="1" ht="15">
      <c r="A162" s="37"/>
      <c r="B162" s="53" t="s">
        <v>237</v>
      </c>
      <c r="C162" s="54"/>
      <c r="D162" s="55"/>
      <c r="N162" s="132" t="s">
        <v>239</v>
      </c>
      <c r="O162" s="132"/>
      <c r="P162" s="132"/>
      <c r="Q162" s="37"/>
    </row>
    <row r="163" spans="1:17" s="28" customFormat="1" ht="13.5" customHeight="1">
      <c r="A163" s="37"/>
      <c r="B163" s="53" t="s">
        <v>238</v>
      </c>
      <c r="C163" s="54"/>
      <c r="D163" s="55"/>
      <c r="N163" s="132" t="s">
        <v>240</v>
      </c>
      <c r="O163" s="132"/>
      <c r="P163" s="132"/>
      <c r="Q163" s="37"/>
    </row>
    <row r="164" spans="1:17" s="24" customFormat="1" ht="12.75">
      <c r="A164" s="36"/>
      <c r="B164" s="49"/>
      <c r="C164" s="50"/>
      <c r="D164" s="49"/>
      <c r="N164" s="51"/>
      <c r="P164" s="52"/>
      <c r="Q164" s="36"/>
    </row>
    <row r="165" spans="1:17" s="24" customFormat="1" ht="12.75">
      <c r="A165" s="36"/>
      <c r="B165" s="49"/>
      <c r="C165" s="50"/>
      <c r="D165" s="49"/>
      <c r="N165" s="51"/>
      <c r="P165" s="52"/>
      <c r="Q165" s="36"/>
    </row>
    <row r="166" spans="1:17" s="24" customFormat="1" ht="12.75">
      <c r="A166" s="36"/>
      <c r="B166" s="49"/>
      <c r="C166" s="50"/>
      <c r="D166" s="49"/>
      <c r="N166" s="51"/>
      <c r="P166" s="52"/>
      <c r="Q166" s="36"/>
    </row>
    <row r="167" spans="1:17" s="24" customFormat="1" ht="12.75">
      <c r="A167" s="36"/>
      <c r="B167" s="49"/>
      <c r="C167" s="50"/>
      <c r="D167" s="49"/>
      <c r="N167" s="51"/>
      <c r="P167" s="52"/>
      <c r="Q167" s="36"/>
    </row>
    <row r="168" spans="1:17" s="24" customFormat="1" ht="12.75">
      <c r="A168" s="36"/>
      <c r="B168" s="49"/>
      <c r="C168" s="50"/>
      <c r="D168" s="49"/>
      <c r="N168" s="51"/>
      <c r="P168" s="52"/>
      <c r="Q168" s="36"/>
    </row>
    <row r="169" spans="1:17" s="24" customFormat="1" ht="12.75">
      <c r="A169" s="36"/>
      <c r="B169" s="49"/>
      <c r="C169" s="50"/>
      <c r="D169" s="49"/>
      <c r="N169" s="51"/>
      <c r="P169" s="52"/>
      <c r="Q169" s="36"/>
    </row>
    <row r="170" spans="1:17" s="24" customFormat="1" ht="12.75">
      <c r="A170" s="36"/>
      <c r="B170" s="49"/>
      <c r="C170" s="50"/>
      <c r="D170" s="49"/>
      <c r="N170" s="51"/>
      <c r="P170" s="52"/>
      <c r="Q170" s="36"/>
    </row>
    <row r="171" spans="1:17" s="24" customFormat="1" ht="12.75">
      <c r="A171" s="36"/>
      <c r="B171" s="49"/>
      <c r="C171" s="50"/>
      <c r="D171" s="49"/>
      <c r="N171" s="51"/>
      <c r="P171" s="52"/>
      <c r="Q171" s="36"/>
    </row>
    <row r="172" spans="1:17" s="24" customFormat="1" ht="12.75">
      <c r="A172" s="36"/>
      <c r="B172" s="49"/>
      <c r="C172" s="50"/>
      <c r="D172" s="49"/>
      <c r="N172" s="51"/>
      <c r="P172" s="52"/>
      <c r="Q172" s="36"/>
    </row>
    <row r="173" spans="1:17" s="24" customFormat="1" ht="12.75">
      <c r="A173" s="36"/>
      <c r="B173" s="49"/>
      <c r="C173" s="50"/>
      <c r="D173" s="49"/>
      <c r="N173" s="51"/>
      <c r="P173" s="52"/>
      <c r="Q173" s="36"/>
    </row>
    <row r="174" spans="1:17" s="24" customFormat="1" ht="12.75">
      <c r="A174" s="36"/>
      <c r="B174" s="49"/>
      <c r="C174" s="50"/>
      <c r="D174" s="49"/>
      <c r="N174" s="51"/>
      <c r="P174" s="52"/>
      <c r="Q174" s="36"/>
    </row>
    <row r="175" spans="1:17" s="24" customFormat="1" ht="12.75">
      <c r="A175" s="36"/>
      <c r="B175" s="49"/>
      <c r="C175" s="50"/>
      <c r="D175" s="49"/>
      <c r="N175" s="51"/>
      <c r="P175" s="52"/>
      <c r="Q175" s="36"/>
    </row>
    <row r="176" spans="1:17" s="24" customFormat="1" ht="12.75">
      <c r="A176" s="36"/>
      <c r="B176" s="49"/>
      <c r="C176" s="50"/>
      <c r="D176" s="49"/>
      <c r="N176" s="51"/>
      <c r="P176" s="52"/>
      <c r="Q176" s="36"/>
    </row>
    <row r="177" spans="1:17" s="24" customFormat="1" ht="12.75">
      <c r="A177" s="36"/>
      <c r="B177" s="49"/>
      <c r="C177" s="50"/>
      <c r="D177" s="49"/>
      <c r="N177" s="51"/>
      <c r="P177" s="52"/>
      <c r="Q177" s="36"/>
    </row>
    <row r="178" spans="1:17" s="24" customFormat="1" ht="12.75">
      <c r="A178" s="36"/>
      <c r="B178" s="49"/>
      <c r="C178" s="50"/>
      <c r="D178" s="49"/>
      <c r="N178" s="51"/>
      <c r="P178" s="52"/>
      <c r="Q178" s="36"/>
    </row>
    <row r="179" spans="1:17" s="24" customFormat="1" ht="12.75">
      <c r="A179" s="36"/>
      <c r="B179" s="49"/>
      <c r="C179" s="50"/>
      <c r="D179" s="49"/>
      <c r="N179" s="51"/>
      <c r="P179" s="52"/>
      <c r="Q179" s="36"/>
    </row>
    <row r="180" spans="1:17" s="27" customFormat="1" ht="15">
      <c r="A180" s="27" t="s">
        <v>233</v>
      </c>
      <c r="N180" s="42"/>
      <c r="P180" s="43"/>
      <c r="Q180" s="32"/>
    </row>
    <row r="181" spans="1:17" s="27" customFormat="1" ht="15">
      <c r="A181" s="27" t="s">
        <v>234</v>
      </c>
      <c r="N181" s="42"/>
      <c r="P181" s="43"/>
      <c r="Q181" s="32"/>
    </row>
    <row r="184" spans="1:16" ht="18">
      <c r="A184" s="113" t="s">
        <v>242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1:16" ht="18">
      <c r="A185" s="113" t="s">
        <v>235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1:16" ht="18">
      <c r="A186" s="113" t="s">
        <v>236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1:16" ht="18">
      <c r="A187" s="46"/>
      <c r="B187" s="113" t="s">
        <v>241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9" ht="13.5" thickBot="1"/>
    <row r="190" spans="1:17" s="2" customFormat="1" ht="25.5" customHeight="1" thickBot="1">
      <c r="A190" s="123" t="s">
        <v>71</v>
      </c>
      <c r="B190" s="111" t="s">
        <v>68</v>
      </c>
      <c r="C190" s="125" t="s">
        <v>69</v>
      </c>
      <c r="D190" s="111" t="s">
        <v>70</v>
      </c>
      <c r="E190" s="120" t="s">
        <v>214</v>
      </c>
      <c r="F190" s="121"/>
      <c r="G190" s="121"/>
      <c r="H190" s="121"/>
      <c r="I190" s="121"/>
      <c r="J190" s="121"/>
      <c r="K190" s="121"/>
      <c r="L190" s="121"/>
      <c r="M190" s="122"/>
      <c r="N190" s="116" t="s">
        <v>224</v>
      </c>
      <c r="O190" s="118" t="s">
        <v>213</v>
      </c>
      <c r="P190" s="114" t="s">
        <v>225</v>
      </c>
      <c r="Q190" s="118" t="s">
        <v>243</v>
      </c>
    </row>
    <row r="191" spans="1:17" s="2" customFormat="1" ht="26.25" thickBot="1">
      <c r="A191" s="127"/>
      <c r="B191" s="128"/>
      <c r="C191" s="129"/>
      <c r="D191" s="128"/>
      <c r="E191" s="47" t="s">
        <v>215</v>
      </c>
      <c r="F191" s="48" t="s">
        <v>216</v>
      </c>
      <c r="G191" s="47" t="s">
        <v>217</v>
      </c>
      <c r="H191" s="48" t="s">
        <v>218</v>
      </c>
      <c r="I191" s="47" t="s">
        <v>219</v>
      </c>
      <c r="J191" s="48" t="s">
        <v>220</v>
      </c>
      <c r="K191" s="48" t="s">
        <v>221</v>
      </c>
      <c r="L191" s="48" t="s">
        <v>222</v>
      </c>
      <c r="M191" s="29" t="s">
        <v>223</v>
      </c>
      <c r="N191" s="117"/>
      <c r="O191" s="130"/>
      <c r="P191" s="131"/>
      <c r="Q191" s="119"/>
    </row>
    <row r="192" spans="1:17" s="66" customFormat="1" ht="12.75">
      <c r="A192" s="68">
        <v>1</v>
      </c>
      <c r="B192" s="69" t="s">
        <v>176</v>
      </c>
      <c r="C192" s="82">
        <v>10</v>
      </c>
      <c r="D192" s="83" t="s">
        <v>44</v>
      </c>
      <c r="E192" s="84">
        <v>4</v>
      </c>
      <c r="F192" s="84">
        <v>12</v>
      </c>
      <c r="G192" s="84">
        <v>8</v>
      </c>
      <c r="H192" s="84">
        <v>14</v>
      </c>
      <c r="I192" s="84">
        <v>12</v>
      </c>
      <c r="J192" s="84">
        <v>13.75</v>
      </c>
      <c r="K192" s="84">
        <v>12</v>
      </c>
      <c r="L192" s="84">
        <v>10</v>
      </c>
      <c r="M192" s="85">
        <v>10</v>
      </c>
      <c r="N192" s="74">
        <f aca="true" t="shared" si="8" ref="N192:N221">E192+F192+G192+H192+I192+J192+K192+M192+L192</f>
        <v>95.75</v>
      </c>
      <c r="O192" s="72">
        <v>100</v>
      </c>
      <c r="P192" s="86">
        <f aca="true" t="shared" si="9" ref="P192:P221">(N192*3+O192)/4</f>
        <v>96.8125</v>
      </c>
      <c r="Q192" s="65" t="s">
        <v>244</v>
      </c>
    </row>
    <row r="193" spans="1:17" s="66" customFormat="1" ht="12.75">
      <c r="A193" s="87">
        <v>2</v>
      </c>
      <c r="B193" s="88" t="s">
        <v>166</v>
      </c>
      <c r="C193" s="89">
        <v>10</v>
      </c>
      <c r="D193" s="90" t="s">
        <v>44</v>
      </c>
      <c r="E193" s="91">
        <v>3</v>
      </c>
      <c r="F193" s="92">
        <v>12</v>
      </c>
      <c r="G193" s="91">
        <v>7</v>
      </c>
      <c r="H193" s="92">
        <v>16</v>
      </c>
      <c r="I193" s="91">
        <v>12</v>
      </c>
      <c r="J193" s="92">
        <v>13.75</v>
      </c>
      <c r="K193" s="92">
        <v>12</v>
      </c>
      <c r="L193" s="92">
        <v>10</v>
      </c>
      <c r="M193" s="93">
        <v>10</v>
      </c>
      <c r="N193" s="94">
        <f t="shared" si="8"/>
        <v>95.75</v>
      </c>
      <c r="O193" s="92">
        <v>97</v>
      </c>
      <c r="P193" s="95">
        <f t="shared" si="9"/>
        <v>96.0625</v>
      </c>
      <c r="Q193" s="67" t="s">
        <v>244</v>
      </c>
    </row>
    <row r="194" spans="1:17" ht="12.75">
      <c r="A194" s="3">
        <v>3</v>
      </c>
      <c r="B194" s="4" t="s">
        <v>154</v>
      </c>
      <c r="C194" s="26">
        <v>10</v>
      </c>
      <c r="D194" s="25" t="s">
        <v>44</v>
      </c>
      <c r="E194" s="6">
        <v>5</v>
      </c>
      <c r="F194" s="7">
        <v>12</v>
      </c>
      <c r="G194" s="6">
        <v>7</v>
      </c>
      <c r="H194" s="7">
        <v>14</v>
      </c>
      <c r="I194" s="6">
        <v>11.5</v>
      </c>
      <c r="J194" s="7">
        <v>13</v>
      </c>
      <c r="K194" s="7">
        <v>12</v>
      </c>
      <c r="L194" s="7">
        <v>10</v>
      </c>
      <c r="M194" s="8">
        <v>10</v>
      </c>
      <c r="N194" s="9">
        <f t="shared" si="8"/>
        <v>94.5</v>
      </c>
      <c r="O194" s="7">
        <v>100</v>
      </c>
      <c r="P194" s="39">
        <f t="shared" si="9"/>
        <v>95.875</v>
      </c>
      <c r="Q194" s="34" t="s">
        <v>244</v>
      </c>
    </row>
    <row r="195" spans="1:17" ht="12.75">
      <c r="A195" s="56">
        <v>4</v>
      </c>
      <c r="B195" s="4" t="s">
        <v>152</v>
      </c>
      <c r="C195" s="26">
        <v>10</v>
      </c>
      <c r="D195" s="25" t="s">
        <v>44</v>
      </c>
      <c r="E195" s="6">
        <v>2</v>
      </c>
      <c r="F195" s="7">
        <v>12</v>
      </c>
      <c r="G195" s="6">
        <v>8</v>
      </c>
      <c r="H195" s="7">
        <v>14</v>
      </c>
      <c r="I195" s="6">
        <v>12</v>
      </c>
      <c r="J195" s="7">
        <v>14</v>
      </c>
      <c r="K195" s="7">
        <v>12</v>
      </c>
      <c r="L195" s="7">
        <v>10</v>
      </c>
      <c r="M195" s="8">
        <v>10</v>
      </c>
      <c r="N195" s="9">
        <f t="shared" si="8"/>
        <v>94</v>
      </c>
      <c r="O195" s="7">
        <v>100</v>
      </c>
      <c r="P195" s="39">
        <f t="shared" si="9"/>
        <v>95.5</v>
      </c>
      <c r="Q195" s="34" t="s">
        <v>244</v>
      </c>
    </row>
    <row r="196" spans="1:17" ht="12.75">
      <c r="A196" s="3">
        <v>5</v>
      </c>
      <c r="B196" s="4" t="s">
        <v>155</v>
      </c>
      <c r="C196" s="26">
        <v>10</v>
      </c>
      <c r="D196" s="25" t="s">
        <v>50</v>
      </c>
      <c r="E196" s="6">
        <v>5</v>
      </c>
      <c r="F196" s="7">
        <v>11</v>
      </c>
      <c r="G196" s="6">
        <v>7</v>
      </c>
      <c r="H196" s="7">
        <v>14</v>
      </c>
      <c r="I196" s="6">
        <v>12</v>
      </c>
      <c r="J196" s="7">
        <v>13</v>
      </c>
      <c r="K196" s="7">
        <v>12</v>
      </c>
      <c r="L196" s="7">
        <v>10</v>
      </c>
      <c r="M196" s="8">
        <v>10</v>
      </c>
      <c r="N196" s="9">
        <f t="shared" si="8"/>
        <v>94</v>
      </c>
      <c r="O196" s="7">
        <v>94</v>
      </c>
      <c r="P196" s="39">
        <f t="shared" si="9"/>
        <v>94</v>
      </c>
      <c r="Q196" s="34" t="s">
        <v>244</v>
      </c>
    </row>
    <row r="197" spans="1:17" ht="12.75">
      <c r="A197" s="56">
        <v>6</v>
      </c>
      <c r="B197" s="4" t="s">
        <v>153</v>
      </c>
      <c r="C197" s="26">
        <v>10</v>
      </c>
      <c r="D197" s="25" t="s">
        <v>49</v>
      </c>
      <c r="E197" s="6">
        <v>4</v>
      </c>
      <c r="F197" s="7">
        <v>10</v>
      </c>
      <c r="G197" s="6">
        <v>7</v>
      </c>
      <c r="H197" s="7">
        <v>14</v>
      </c>
      <c r="I197" s="6">
        <v>11.25</v>
      </c>
      <c r="J197" s="7">
        <v>11</v>
      </c>
      <c r="K197" s="7">
        <v>12</v>
      </c>
      <c r="L197" s="7">
        <v>10</v>
      </c>
      <c r="M197" s="8">
        <v>10</v>
      </c>
      <c r="N197" s="9">
        <f t="shared" si="8"/>
        <v>89.25</v>
      </c>
      <c r="O197" s="7">
        <v>100</v>
      </c>
      <c r="P197" s="39">
        <f t="shared" si="9"/>
        <v>91.9375</v>
      </c>
      <c r="Q197" s="34" t="s">
        <v>244</v>
      </c>
    </row>
    <row r="198" spans="1:17" ht="12.75">
      <c r="A198" s="3">
        <v>7</v>
      </c>
      <c r="B198" s="4" t="s">
        <v>156</v>
      </c>
      <c r="C198" s="26">
        <v>10</v>
      </c>
      <c r="D198" s="25" t="s">
        <v>44</v>
      </c>
      <c r="E198" s="6">
        <v>1</v>
      </c>
      <c r="F198" s="7">
        <v>12</v>
      </c>
      <c r="G198" s="6">
        <v>8</v>
      </c>
      <c r="H198" s="7">
        <v>11</v>
      </c>
      <c r="I198" s="6">
        <v>12</v>
      </c>
      <c r="J198" s="7">
        <v>11</v>
      </c>
      <c r="K198" s="7">
        <v>9</v>
      </c>
      <c r="L198" s="7">
        <v>9</v>
      </c>
      <c r="M198" s="8">
        <v>10</v>
      </c>
      <c r="N198" s="9">
        <f t="shared" si="8"/>
        <v>83</v>
      </c>
      <c r="O198" s="7">
        <v>100</v>
      </c>
      <c r="P198" s="39">
        <f t="shared" si="9"/>
        <v>87.25</v>
      </c>
      <c r="Q198" s="34" t="s">
        <v>245</v>
      </c>
    </row>
    <row r="199" spans="1:17" ht="12.75">
      <c r="A199" s="56">
        <v>8</v>
      </c>
      <c r="B199" s="4" t="s">
        <v>157</v>
      </c>
      <c r="C199" s="26">
        <v>10</v>
      </c>
      <c r="D199" s="25" t="s">
        <v>50</v>
      </c>
      <c r="E199" s="6">
        <v>0</v>
      </c>
      <c r="F199" s="7">
        <v>7</v>
      </c>
      <c r="G199" s="6">
        <v>7</v>
      </c>
      <c r="H199" s="7">
        <v>14</v>
      </c>
      <c r="I199" s="6">
        <v>12</v>
      </c>
      <c r="J199" s="7">
        <v>11</v>
      </c>
      <c r="K199" s="7">
        <v>12</v>
      </c>
      <c r="L199" s="7">
        <v>10</v>
      </c>
      <c r="M199" s="8">
        <v>10</v>
      </c>
      <c r="N199" s="9">
        <f t="shared" si="8"/>
        <v>83</v>
      </c>
      <c r="O199" s="7">
        <v>100</v>
      </c>
      <c r="P199" s="39">
        <f t="shared" si="9"/>
        <v>87.25</v>
      </c>
      <c r="Q199" s="34" t="s">
        <v>245</v>
      </c>
    </row>
    <row r="200" spans="1:17" ht="12.75">
      <c r="A200" s="3">
        <v>9</v>
      </c>
      <c r="B200" s="4" t="s">
        <v>161</v>
      </c>
      <c r="C200" s="26">
        <v>10</v>
      </c>
      <c r="D200" s="25" t="s">
        <v>49</v>
      </c>
      <c r="E200" s="6">
        <v>3</v>
      </c>
      <c r="F200" s="7">
        <v>2</v>
      </c>
      <c r="G200" s="6">
        <v>4</v>
      </c>
      <c r="H200" s="7">
        <v>12</v>
      </c>
      <c r="I200" s="6">
        <v>11</v>
      </c>
      <c r="J200" s="7">
        <v>12.75</v>
      </c>
      <c r="K200" s="7">
        <v>12</v>
      </c>
      <c r="L200" s="7">
        <v>10</v>
      </c>
      <c r="M200" s="8">
        <v>10</v>
      </c>
      <c r="N200" s="9">
        <f t="shared" si="8"/>
        <v>76.75</v>
      </c>
      <c r="O200" s="7">
        <v>100</v>
      </c>
      <c r="P200" s="39">
        <f t="shared" si="9"/>
        <v>82.5625</v>
      </c>
      <c r="Q200" s="34" t="s">
        <v>246</v>
      </c>
    </row>
    <row r="201" spans="1:17" ht="12.75">
      <c r="A201" s="56">
        <v>10</v>
      </c>
      <c r="B201" s="4" t="s">
        <v>165</v>
      </c>
      <c r="C201" s="26">
        <v>10</v>
      </c>
      <c r="D201" s="25" t="s">
        <v>49</v>
      </c>
      <c r="E201" s="6">
        <v>3</v>
      </c>
      <c r="F201" s="7">
        <v>7.5</v>
      </c>
      <c r="G201" s="6">
        <v>2</v>
      </c>
      <c r="H201" s="7">
        <v>11</v>
      </c>
      <c r="I201" s="6">
        <v>7.75</v>
      </c>
      <c r="J201" s="7">
        <v>10.75</v>
      </c>
      <c r="K201" s="7">
        <v>10</v>
      </c>
      <c r="L201" s="7">
        <v>9</v>
      </c>
      <c r="M201" s="8">
        <v>10</v>
      </c>
      <c r="N201" s="9">
        <f t="shared" si="8"/>
        <v>71</v>
      </c>
      <c r="O201" s="7">
        <v>100</v>
      </c>
      <c r="P201" s="39">
        <f t="shared" si="9"/>
        <v>78.25</v>
      </c>
      <c r="Q201" s="34" t="s">
        <v>246</v>
      </c>
    </row>
    <row r="202" spans="1:17" ht="13.5" customHeight="1">
      <c r="A202" s="3">
        <v>11</v>
      </c>
      <c r="B202" s="4" t="s">
        <v>177</v>
      </c>
      <c r="C202" s="26">
        <v>10</v>
      </c>
      <c r="D202" s="25" t="s">
        <v>49</v>
      </c>
      <c r="E202" s="6">
        <v>2</v>
      </c>
      <c r="F202" s="7">
        <v>4</v>
      </c>
      <c r="G202" s="6">
        <v>4</v>
      </c>
      <c r="H202" s="7">
        <v>12</v>
      </c>
      <c r="I202" s="6">
        <v>10</v>
      </c>
      <c r="J202" s="7">
        <v>10</v>
      </c>
      <c r="K202" s="7">
        <v>10</v>
      </c>
      <c r="L202" s="7">
        <v>8</v>
      </c>
      <c r="M202" s="8">
        <v>10</v>
      </c>
      <c r="N202" s="9">
        <f t="shared" si="8"/>
        <v>70</v>
      </c>
      <c r="O202" s="7">
        <v>91</v>
      </c>
      <c r="P202" s="39">
        <f t="shared" si="9"/>
        <v>75.25</v>
      </c>
      <c r="Q202" s="34" t="s">
        <v>246</v>
      </c>
    </row>
    <row r="203" spans="1:17" ht="12.75">
      <c r="A203" s="56">
        <v>12</v>
      </c>
      <c r="B203" s="4" t="s">
        <v>227</v>
      </c>
      <c r="C203" s="26">
        <v>10</v>
      </c>
      <c r="D203" s="25" t="s">
        <v>56</v>
      </c>
      <c r="E203" s="6">
        <v>0</v>
      </c>
      <c r="F203" s="7">
        <v>8</v>
      </c>
      <c r="G203" s="6">
        <v>6</v>
      </c>
      <c r="H203" s="7">
        <v>11</v>
      </c>
      <c r="I203" s="6">
        <v>6.25</v>
      </c>
      <c r="J203" s="7">
        <v>9.75</v>
      </c>
      <c r="K203" s="7">
        <v>7</v>
      </c>
      <c r="L203" s="7">
        <v>9</v>
      </c>
      <c r="M203" s="8">
        <v>10</v>
      </c>
      <c r="N203" s="9">
        <f t="shared" si="8"/>
        <v>67</v>
      </c>
      <c r="O203" s="7">
        <v>94</v>
      </c>
      <c r="P203" s="39">
        <f t="shared" si="9"/>
        <v>73.75</v>
      </c>
      <c r="Q203" s="34" t="s">
        <v>247</v>
      </c>
    </row>
    <row r="204" spans="1:17" ht="12.75">
      <c r="A204" s="3">
        <v>13</v>
      </c>
      <c r="B204" s="4" t="s">
        <v>164</v>
      </c>
      <c r="C204" s="26">
        <v>10</v>
      </c>
      <c r="D204" s="25" t="s">
        <v>114</v>
      </c>
      <c r="E204" s="6">
        <v>2</v>
      </c>
      <c r="F204" s="7">
        <v>4.5</v>
      </c>
      <c r="G204" s="6">
        <v>5</v>
      </c>
      <c r="H204" s="7">
        <v>8</v>
      </c>
      <c r="I204" s="6">
        <v>9.25</v>
      </c>
      <c r="J204" s="7">
        <v>11</v>
      </c>
      <c r="K204" s="7">
        <v>12</v>
      </c>
      <c r="L204" s="7">
        <v>10</v>
      </c>
      <c r="M204" s="8">
        <v>10</v>
      </c>
      <c r="N204" s="9">
        <f t="shared" si="8"/>
        <v>71.75</v>
      </c>
      <c r="O204" s="7">
        <v>76</v>
      </c>
      <c r="P204" s="39">
        <f t="shared" si="9"/>
        <v>72.8125</v>
      </c>
      <c r="Q204" s="34" t="s">
        <v>247</v>
      </c>
    </row>
    <row r="205" spans="1:17" ht="12.75">
      <c r="A205" s="56">
        <v>14</v>
      </c>
      <c r="B205" s="4" t="s">
        <v>170</v>
      </c>
      <c r="C205" s="26">
        <v>10</v>
      </c>
      <c r="D205" s="25" t="s">
        <v>114</v>
      </c>
      <c r="E205" s="6">
        <v>3</v>
      </c>
      <c r="F205" s="7">
        <v>7</v>
      </c>
      <c r="G205" s="6">
        <v>3</v>
      </c>
      <c r="H205" s="7">
        <v>11</v>
      </c>
      <c r="I205" s="6">
        <v>10</v>
      </c>
      <c r="J205" s="7">
        <v>9.75</v>
      </c>
      <c r="K205" s="7">
        <v>11</v>
      </c>
      <c r="L205" s="7">
        <v>7</v>
      </c>
      <c r="M205" s="8">
        <v>10</v>
      </c>
      <c r="N205" s="9">
        <f t="shared" si="8"/>
        <v>71.75</v>
      </c>
      <c r="O205" s="7">
        <v>76</v>
      </c>
      <c r="P205" s="39">
        <f t="shared" si="9"/>
        <v>72.8125</v>
      </c>
      <c r="Q205" s="34" t="s">
        <v>247</v>
      </c>
    </row>
    <row r="206" spans="1:17" ht="12.75">
      <c r="A206" s="3">
        <v>15</v>
      </c>
      <c r="B206" s="4" t="s">
        <v>171</v>
      </c>
      <c r="C206" s="26">
        <v>10</v>
      </c>
      <c r="D206" s="25" t="s">
        <v>56</v>
      </c>
      <c r="E206" s="6">
        <v>1</v>
      </c>
      <c r="F206" s="7">
        <v>6</v>
      </c>
      <c r="G206" s="6">
        <v>4</v>
      </c>
      <c r="H206" s="7">
        <v>4</v>
      </c>
      <c r="I206" s="6">
        <v>9.75</v>
      </c>
      <c r="J206" s="7">
        <v>9.75</v>
      </c>
      <c r="K206" s="7">
        <v>9</v>
      </c>
      <c r="L206" s="7">
        <v>10</v>
      </c>
      <c r="M206" s="8">
        <v>10</v>
      </c>
      <c r="N206" s="9">
        <f t="shared" si="8"/>
        <v>63.5</v>
      </c>
      <c r="O206" s="7">
        <v>97</v>
      </c>
      <c r="P206" s="39">
        <f t="shared" si="9"/>
        <v>71.875</v>
      </c>
      <c r="Q206" s="34" t="s">
        <v>247</v>
      </c>
    </row>
    <row r="207" spans="1:17" ht="12.75">
      <c r="A207" s="56">
        <v>16</v>
      </c>
      <c r="B207" s="4" t="s">
        <v>162</v>
      </c>
      <c r="C207" s="26">
        <v>10</v>
      </c>
      <c r="D207" s="25" t="s">
        <v>53</v>
      </c>
      <c r="E207" s="6">
        <v>2</v>
      </c>
      <c r="F207" s="7">
        <v>0</v>
      </c>
      <c r="G207" s="6">
        <v>5</v>
      </c>
      <c r="H207" s="7">
        <v>3</v>
      </c>
      <c r="I207" s="6">
        <v>10.75</v>
      </c>
      <c r="J207" s="7">
        <v>10</v>
      </c>
      <c r="K207" s="7">
        <v>12</v>
      </c>
      <c r="L207" s="7">
        <v>6</v>
      </c>
      <c r="M207" s="8">
        <v>10</v>
      </c>
      <c r="N207" s="9">
        <f t="shared" si="8"/>
        <v>58.75</v>
      </c>
      <c r="O207" s="7">
        <v>100</v>
      </c>
      <c r="P207" s="39">
        <f t="shared" si="9"/>
        <v>69.0625</v>
      </c>
      <c r="Q207" s="34" t="s">
        <v>247</v>
      </c>
    </row>
    <row r="208" spans="1:17" ht="12.75">
      <c r="A208" s="3">
        <v>17</v>
      </c>
      <c r="B208" s="10" t="s">
        <v>172</v>
      </c>
      <c r="C208" s="26">
        <v>10</v>
      </c>
      <c r="D208" s="25" t="s">
        <v>56</v>
      </c>
      <c r="E208" s="6">
        <v>0</v>
      </c>
      <c r="F208" s="7">
        <v>1</v>
      </c>
      <c r="G208" s="6">
        <v>2</v>
      </c>
      <c r="H208" s="7">
        <v>9</v>
      </c>
      <c r="I208" s="6">
        <v>10.5</v>
      </c>
      <c r="J208" s="7">
        <v>10</v>
      </c>
      <c r="K208" s="7">
        <v>9</v>
      </c>
      <c r="L208" s="7">
        <v>8</v>
      </c>
      <c r="M208" s="8">
        <v>10</v>
      </c>
      <c r="N208" s="9">
        <f t="shared" si="8"/>
        <v>59.5</v>
      </c>
      <c r="O208" s="7">
        <v>97</v>
      </c>
      <c r="P208" s="39">
        <f t="shared" si="9"/>
        <v>68.875</v>
      </c>
      <c r="Q208" s="34" t="s">
        <v>247</v>
      </c>
    </row>
    <row r="209" spans="1:17" ht="12.75">
      <c r="A209" s="56">
        <v>18</v>
      </c>
      <c r="B209" s="4" t="s">
        <v>226</v>
      </c>
      <c r="C209" s="26">
        <v>10</v>
      </c>
      <c r="D209" s="25" t="s">
        <v>114</v>
      </c>
      <c r="E209" s="6">
        <v>4</v>
      </c>
      <c r="F209" s="7">
        <v>4.5</v>
      </c>
      <c r="G209" s="6">
        <v>5</v>
      </c>
      <c r="H209" s="7">
        <v>7</v>
      </c>
      <c r="I209" s="6">
        <v>11</v>
      </c>
      <c r="J209" s="7">
        <v>10.75</v>
      </c>
      <c r="K209" s="7">
        <v>7</v>
      </c>
      <c r="L209" s="7">
        <v>10</v>
      </c>
      <c r="M209" s="8">
        <v>10</v>
      </c>
      <c r="N209" s="9">
        <f t="shared" si="8"/>
        <v>69.25</v>
      </c>
      <c r="O209" s="7">
        <v>61</v>
      </c>
      <c r="P209" s="39">
        <f t="shared" si="9"/>
        <v>67.1875</v>
      </c>
      <c r="Q209" s="34" t="s">
        <v>247</v>
      </c>
    </row>
    <row r="210" spans="1:17" ht="12" customHeight="1">
      <c r="A210" s="3">
        <v>19</v>
      </c>
      <c r="B210" s="4" t="s">
        <v>228</v>
      </c>
      <c r="C210" s="26">
        <v>10</v>
      </c>
      <c r="D210" s="25" t="s">
        <v>229</v>
      </c>
      <c r="E210" s="6">
        <v>2</v>
      </c>
      <c r="F210" s="7">
        <v>7</v>
      </c>
      <c r="G210" s="6">
        <v>0</v>
      </c>
      <c r="H210" s="7">
        <v>4</v>
      </c>
      <c r="I210" s="6">
        <v>8</v>
      </c>
      <c r="J210" s="7">
        <v>9</v>
      </c>
      <c r="K210" s="7">
        <v>10</v>
      </c>
      <c r="L210" s="7">
        <v>8</v>
      </c>
      <c r="M210" s="8">
        <v>10</v>
      </c>
      <c r="N210" s="9">
        <f t="shared" si="8"/>
        <v>58</v>
      </c>
      <c r="O210" s="7">
        <v>91</v>
      </c>
      <c r="P210" s="39">
        <f t="shared" si="9"/>
        <v>66.25</v>
      </c>
      <c r="Q210" s="34" t="s">
        <v>247</v>
      </c>
    </row>
    <row r="211" spans="1:17" ht="12.75">
      <c r="A211" s="56">
        <v>20</v>
      </c>
      <c r="B211" s="4" t="s">
        <v>175</v>
      </c>
      <c r="C211" s="26">
        <v>10</v>
      </c>
      <c r="D211" s="25" t="s">
        <v>49</v>
      </c>
      <c r="E211" s="6">
        <v>2</v>
      </c>
      <c r="F211" s="7">
        <v>1</v>
      </c>
      <c r="G211" s="6">
        <v>1</v>
      </c>
      <c r="H211" s="7">
        <v>8</v>
      </c>
      <c r="I211" s="6">
        <v>4</v>
      </c>
      <c r="J211" s="7">
        <v>8</v>
      </c>
      <c r="K211" s="7">
        <v>12</v>
      </c>
      <c r="L211" s="7">
        <v>10</v>
      </c>
      <c r="M211" s="8">
        <v>10</v>
      </c>
      <c r="N211" s="9">
        <f t="shared" si="8"/>
        <v>56</v>
      </c>
      <c r="O211" s="7">
        <v>97</v>
      </c>
      <c r="P211" s="39">
        <f t="shared" si="9"/>
        <v>66.25</v>
      </c>
      <c r="Q211" s="34" t="s">
        <v>247</v>
      </c>
    </row>
    <row r="212" spans="1:17" ht="12.75">
      <c r="A212" s="3">
        <v>21</v>
      </c>
      <c r="B212" s="4" t="s">
        <v>158</v>
      </c>
      <c r="C212" s="26">
        <v>10</v>
      </c>
      <c r="D212" s="25" t="s">
        <v>53</v>
      </c>
      <c r="E212" s="6">
        <v>2</v>
      </c>
      <c r="F212" s="7">
        <v>0.5</v>
      </c>
      <c r="G212" s="6">
        <v>8</v>
      </c>
      <c r="H212" s="7">
        <v>5</v>
      </c>
      <c r="I212" s="6">
        <v>8.5</v>
      </c>
      <c r="J212" s="7">
        <v>9</v>
      </c>
      <c r="K212" s="7">
        <v>9</v>
      </c>
      <c r="L212" s="7">
        <v>5</v>
      </c>
      <c r="M212" s="8">
        <v>10</v>
      </c>
      <c r="N212" s="9">
        <f t="shared" si="8"/>
        <v>57</v>
      </c>
      <c r="O212" s="7">
        <v>88</v>
      </c>
      <c r="P212" s="39">
        <f t="shared" si="9"/>
        <v>64.75</v>
      </c>
      <c r="Q212" s="34"/>
    </row>
    <row r="213" spans="1:17" ht="12.75">
      <c r="A213" s="56">
        <v>22</v>
      </c>
      <c r="B213" s="4" t="s">
        <v>167</v>
      </c>
      <c r="C213" s="26">
        <v>10</v>
      </c>
      <c r="D213" s="25" t="s">
        <v>49</v>
      </c>
      <c r="E213" s="6">
        <v>1</v>
      </c>
      <c r="F213" s="7">
        <v>1</v>
      </c>
      <c r="G213" s="6">
        <v>2</v>
      </c>
      <c r="H213" s="7">
        <v>8</v>
      </c>
      <c r="I213" s="6">
        <v>9</v>
      </c>
      <c r="J213" s="7">
        <v>6</v>
      </c>
      <c r="K213" s="7">
        <v>12</v>
      </c>
      <c r="L213" s="7">
        <v>6</v>
      </c>
      <c r="M213" s="8">
        <v>10</v>
      </c>
      <c r="N213" s="9">
        <f t="shared" si="8"/>
        <v>55</v>
      </c>
      <c r="O213" s="7">
        <v>94</v>
      </c>
      <c r="P213" s="39">
        <f t="shared" si="9"/>
        <v>64.75</v>
      </c>
      <c r="Q213" s="34"/>
    </row>
    <row r="214" spans="1:17" ht="12.75">
      <c r="A214" s="3">
        <v>23</v>
      </c>
      <c r="B214" s="4" t="s">
        <v>160</v>
      </c>
      <c r="C214" s="26">
        <v>10</v>
      </c>
      <c r="D214" s="25" t="s">
        <v>49</v>
      </c>
      <c r="E214" s="6">
        <v>3</v>
      </c>
      <c r="F214" s="7">
        <v>2</v>
      </c>
      <c r="G214" s="6">
        <v>0</v>
      </c>
      <c r="H214" s="7">
        <v>7</v>
      </c>
      <c r="I214" s="6">
        <v>5.75</v>
      </c>
      <c r="J214" s="7">
        <v>9</v>
      </c>
      <c r="K214" s="7">
        <v>12</v>
      </c>
      <c r="L214" s="7">
        <v>5</v>
      </c>
      <c r="M214" s="8">
        <v>10</v>
      </c>
      <c r="N214" s="9">
        <f t="shared" si="8"/>
        <v>53.75</v>
      </c>
      <c r="O214" s="7">
        <v>97</v>
      </c>
      <c r="P214" s="39">
        <f t="shared" si="9"/>
        <v>64.5625</v>
      </c>
      <c r="Q214" s="34"/>
    </row>
    <row r="215" spans="1:17" ht="12.75">
      <c r="A215" s="56">
        <v>24</v>
      </c>
      <c r="B215" s="4" t="s">
        <v>174</v>
      </c>
      <c r="C215" s="26">
        <v>10</v>
      </c>
      <c r="D215" s="25" t="s">
        <v>49</v>
      </c>
      <c r="E215" s="6">
        <v>2</v>
      </c>
      <c r="F215" s="7">
        <v>0</v>
      </c>
      <c r="G215" s="6">
        <v>1</v>
      </c>
      <c r="H215" s="7">
        <v>8</v>
      </c>
      <c r="I215" s="6">
        <v>9</v>
      </c>
      <c r="J215" s="7">
        <v>6.75</v>
      </c>
      <c r="K215" s="7">
        <v>10</v>
      </c>
      <c r="L215" s="7">
        <v>7</v>
      </c>
      <c r="M215" s="8">
        <v>10</v>
      </c>
      <c r="N215" s="9">
        <f t="shared" si="8"/>
        <v>53.75</v>
      </c>
      <c r="O215" s="7">
        <v>94</v>
      </c>
      <c r="P215" s="39">
        <f t="shared" si="9"/>
        <v>63.8125</v>
      </c>
      <c r="Q215" s="34"/>
    </row>
    <row r="216" spans="1:17" ht="12.75">
      <c r="A216" s="3">
        <v>25</v>
      </c>
      <c r="B216" s="4" t="s">
        <v>159</v>
      </c>
      <c r="C216" s="26">
        <v>10</v>
      </c>
      <c r="D216" s="25" t="s">
        <v>86</v>
      </c>
      <c r="E216" s="6">
        <v>2</v>
      </c>
      <c r="F216" s="7">
        <v>0</v>
      </c>
      <c r="G216" s="6">
        <v>2</v>
      </c>
      <c r="H216" s="7">
        <v>7</v>
      </c>
      <c r="I216" s="6">
        <v>9.5</v>
      </c>
      <c r="J216" s="7">
        <v>6.75</v>
      </c>
      <c r="K216" s="7">
        <v>7</v>
      </c>
      <c r="L216" s="7">
        <v>7</v>
      </c>
      <c r="M216" s="8">
        <v>10</v>
      </c>
      <c r="N216" s="9">
        <f t="shared" si="8"/>
        <v>51.25</v>
      </c>
      <c r="O216" s="7">
        <v>97</v>
      </c>
      <c r="P216" s="39">
        <f t="shared" si="9"/>
        <v>62.6875</v>
      </c>
      <c r="Q216" s="34"/>
    </row>
    <row r="217" spans="1:17" ht="12.75">
      <c r="A217" s="56">
        <v>26</v>
      </c>
      <c r="B217" s="4" t="s">
        <v>168</v>
      </c>
      <c r="C217" s="26">
        <v>10</v>
      </c>
      <c r="D217" s="25" t="s">
        <v>49</v>
      </c>
      <c r="E217" s="6">
        <v>1</v>
      </c>
      <c r="F217" s="7">
        <v>1</v>
      </c>
      <c r="G217" s="6">
        <v>0</v>
      </c>
      <c r="H217" s="7">
        <v>8</v>
      </c>
      <c r="I217" s="6">
        <v>11</v>
      </c>
      <c r="J217" s="7">
        <v>5</v>
      </c>
      <c r="K217" s="7">
        <v>12</v>
      </c>
      <c r="L217" s="7">
        <v>0</v>
      </c>
      <c r="M217" s="8">
        <v>10</v>
      </c>
      <c r="N217" s="9">
        <f t="shared" si="8"/>
        <v>48</v>
      </c>
      <c r="O217" s="7">
        <v>91</v>
      </c>
      <c r="P217" s="39">
        <f t="shared" si="9"/>
        <v>58.75</v>
      </c>
      <c r="Q217" s="34"/>
    </row>
    <row r="218" spans="1:17" ht="12.75">
      <c r="A218" s="3">
        <v>27</v>
      </c>
      <c r="B218" s="4" t="s">
        <v>169</v>
      </c>
      <c r="C218" s="26">
        <v>10</v>
      </c>
      <c r="D218" s="25" t="s">
        <v>62</v>
      </c>
      <c r="E218" s="6">
        <v>2</v>
      </c>
      <c r="F218" s="7">
        <v>4</v>
      </c>
      <c r="G218" s="6">
        <v>1</v>
      </c>
      <c r="H218" s="7">
        <v>8</v>
      </c>
      <c r="I218" s="6">
        <v>8</v>
      </c>
      <c r="J218" s="7">
        <v>7.75</v>
      </c>
      <c r="K218" s="7">
        <v>8</v>
      </c>
      <c r="L218" s="7">
        <v>3</v>
      </c>
      <c r="M218" s="8">
        <v>10</v>
      </c>
      <c r="N218" s="9">
        <f t="shared" si="8"/>
        <v>51.75</v>
      </c>
      <c r="O218" s="7">
        <v>73</v>
      </c>
      <c r="P218" s="39">
        <f t="shared" si="9"/>
        <v>57.0625</v>
      </c>
      <c r="Q218" s="34"/>
    </row>
    <row r="219" spans="1:17" ht="12.75">
      <c r="A219" s="56">
        <v>28</v>
      </c>
      <c r="B219" s="4" t="s">
        <v>173</v>
      </c>
      <c r="C219" s="26">
        <v>10</v>
      </c>
      <c r="D219" s="25" t="s">
        <v>129</v>
      </c>
      <c r="E219" s="6">
        <v>2</v>
      </c>
      <c r="F219" s="7">
        <v>2</v>
      </c>
      <c r="G219" s="6">
        <v>0</v>
      </c>
      <c r="H219" s="7">
        <v>3</v>
      </c>
      <c r="I219" s="6">
        <v>4</v>
      </c>
      <c r="J219" s="7">
        <v>8</v>
      </c>
      <c r="K219" s="7">
        <v>5</v>
      </c>
      <c r="L219" s="7">
        <v>4</v>
      </c>
      <c r="M219" s="8">
        <v>10</v>
      </c>
      <c r="N219" s="9">
        <f t="shared" si="8"/>
        <v>38</v>
      </c>
      <c r="O219" s="7">
        <v>91</v>
      </c>
      <c r="P219" s="39">
        <f t="shared" si="9"/>
        <v>51.25</v>
      </c>
      <c r="Q219" s="34"/>
    </row>
    <row r="220" spans="1:17" ht="12.75">
      <c r="A220" s="3">
        <v>29</v>
      </c>
      <c r="B220" s="4" t="s">
        <v>163</v>
      </c>
      <c r="C220" s="26">
        <v>10</v>
      </c>
      <c r="D220" s="25" t="s">
        <v>86</v>
      </c>
      <c r="E220" s="6">
        <v>1</v>
      </c>
      <c r="F220" s="7">
        <v>0</v>
      </c>
      <c r="G220" s="6">
        <v>0</v>
      </c>
      <c r="H220" s="7">
        <v>1</v>
      </c>
      <c r="I220" s="6">
        <v>9</v>
      </c>
      <c r="J220" s="7">
        <v>2</v>
      </c>
      <c r="K220" s="7">
        <v>9</v>
      </c>
      <c r="L220" s="7">
        <v>3</v>
      </c>
      <c r="M220" s="8">
        <v>10</v>
      </c>
      <c r="N220" s="9">
        <f t="shared" si="8"/>
        <v>35</v>
      </c>
      <c r="O220" s="7">
        <v>91</v>
      </c>
      <c r="P220" s="39">
        <f t="shared" si="9"/>
        <v>49</v>
      </c>
      <c r="Q220" s="34"/>
    </row>
    <row r="221" spans="1:17" ht="13.5" thickBot="1">
      <c r="A221" s="56">
        <v>30</v>
      </c>
      <c r="B221" s="12" t="s">
        <v>248</v>
      </c>
      <c r="C221" s="57">
        <v>10</v>
      </c>
      <c r="D221" s="58" t="s">
        <v>62</v>
      </c>
      <c r="E221" s="14">
        <v>0</v>
      </c>
      <c r="F221" s="15">
        <v>1</v>
      </c>
      <c r="G221" s="14">
        <v>0</v>
      </c>
      <c r="H221" s="15">
        <v>2</v>
      </c>
      <c r="I221" s="14">
        <v>7</v>
      </c>
      <c r="J221" s="15">
        <v>4</v>
      </c>
      <c r="K221" s="15">
        <v>10</v>
      </c>
      <c r="L221" s="15">
        <v>5</v>
      </c>
      <c r="M221" s="59">
        <v>10</v>
      </c>
      <c r="N221" s="60">
        <f t="shared" si="8"/>
        <v>39</v>
      </c>
      <c r="O221" s="15">
        <v>76</v>
      </c>
      <c r="P221" s="61">
        <f t="shared" si="9"/>
        <v>48.25</v>
      </c>
      <c r="Q221" s="35"/>
    </row>
    <row r="222" spans="1:16" ht="12.75">
      <c r="A222" s="36"/>
      <c r="B222" s="62"/>
      <c r="C222" s="50"/>
      <c r="D222" s="62"/>
      <c r="E222" s="24"/>
      <c r="F222" s="24"/>
      <c r="G222" s="24"/>
      <c r="H222" s="24"/>
      <c r="I222" s="24"/>
      <c r="J222" s="24"/>
      <c r="K222" s="24"/>
      <c r="L222" s="24"/>
      <c r="M222" s="24"/>
      <c r="N222" s="51"/>
      <c r="O222" s="24"/>
      <c r="P222" s="52"/>
    </row>
    <row r="223" spans="1:16" ht="12.75">
      <c r="A223" s="36"/>
      <c r="B223" s="62"/>
      <c r="C223" s="50"/>
      <c r="D223" s="62"/>
      <c r="E223" s="24"/>
      <c r="F223" s="24"/>
      <c r="G223" s="24"/>
      <c r="H223" s="24"/>
      <c r="I223" s="24"/>
      <c r="J223" s="24"/>
      <c r="K223" s="24"/>
      <c r="L223" s="24"/>
      <c r="M223" s="24"/>
      <c r="N223" s="51"/>
      <c r="O223" s="24"/>
      <c r="P223" s="52"/>
    </row>
    <row r="224" spans="1:16" ht="12.75">
      <c r="A224" s="36"/>
      <c r="B224" s="62"/>
      <c r="C224" s="50"/>
      <c r="D224" s="62"/>
      <c r="E224" s="24"/>
      <c r="F224" s="24"/>
      <c r="G224" s="24"/>
      <c r="H224" s="24"/>
      <c r="I224" s="24"/>
      <c r="J224" s="24"/>
      <c r="K224" s="24"/>
      <c r="L224" s="24"/>
      <c r="M224" s="24"/>
      <c r="N224" s="51"/>
      <c r="O224" s="24"/>
      <c r="P224" s="52"/>
    </row>
    <row r="225" spans="1:16" ht="12.75">
      <c r="A225" s="36"/>
      <c r="B225" s="62"/>
      <c r="C225" s="50"/>
      <c r="D225" s="62"/>
      <c r="E225" s="24"/>
      <c r="F225" s="24"/>
      <c r="G225" s="24"/>
      <c r="H225" s="24"/>
      <c r="I225" s="24"/>
      <c r="J225" s="24"/>
      <c r="K225" s="24"/>
      <c r="L225" s="24"/>
      <c r="M225" s="24"/>
      <c r="N225" s="51"/>
      <c r="O225" s="24"/>
      <c r="P225" s="52"/>
    </row>
    <row r="226" spans="1:16" ht="12.75">
      <c r="A226" s="36"/>
      <c r="B226" s="62"/>
      <c r="C226" s="50"/>
      <c r="D226" s="62"/>
      <c r="E226" s="24"/>
      <c r="F226" s="24"/>
      <c r="G226" s="24"/>
      <c r="H226" s="24"/>
      <c r="I226" s="24"/>
      <c r="J226" s="24"/>
      <c r="K226" s="24"/>
      <c r="L226" s="24"/>
      <c r="M226" s="24"/>
      <c r="N226" s="51"/>
      <c r="O226" s="24"/>
      <c r="P226" s="52"/>
    </row>
    <row r="227" spans="1:16" ht="12.75">
      <c r="A227" s="36"/>
      <c r="B227" s="62"/>
      <c r="C227" s="50"/>
      <c r="D227" s="62"/>
      <c r="E227" s="24"/>
      <c r="F227" s="24"/>
      <c r="G227" s="24"/>
      <c r="H227" s="24"/>
      <c r="I227" s="24"/>
      <c r="J227" s="24"/>
      <c r="K227" s="24"/>
      <c r="L227" s="24"/>
      <c r="M227" s="24"/>
      <c r="N227" s="51"/>
      <c r="O227" s="24"/>
      <c r="P227" s="52"/>
    </row>
    <row r="228" spans="1:17" s="28" customFormat="1" ht="15">
      <c r="A228" s="37"/>
      <c r="B228" s="53" t="s">
        <v>237</v>
      </c>
      <c r="C228" s="54"/>
      <c r="D228" s="55"/>
      <c r="N228" s="132" t="s">
        <v>239</v>
      </c>
      <c r="O228" s="132"/>
      <c r="P228" s="132"/>
      <c r="Q228" s="37"/>
    </row>
    <row r="229" spans="1:17" s="28" customFormat="1" ht="13.5" customHeight="1">
      <c r="A229" s="37"/>
      <c r="B229" s="53" t="s">
        <v>238</v>
      </c>
      <c r="C229" s="54"/>
      <c r="D229" s="55"/>
      <c r="N229" s="132" t="s">
        <v>240</v>
      </c>
      <c r="O229" s="132"/>
      <c r="P229" s="132"/>
      <c r="Q229" s="37"/>
    </row>
    <row r="230" spans="1:16" ht="12.75">
      <c r="A230" s="36"/>
      <c r="B230" s="62"/>
      <c r="C230" s="50"/>
      <c r="D230" s="62"/>
      <c r="E230" s="24"/>
      <c r="F230" s="24"/>
      <c r="G230" s="24"/>
      <c r="H230" s="24"/>
      <c r="I230" s="24"/>
      <c r="J230" s="24"/>
      <c r="K230" s="24"/>
      <c r="L230" s="24"/>
      <c r="M230" s="24"/>
      <c r="N230" s="51"/>
      <c r="O230" s="24"/>
      <c r="P230" s="52"/>
    </row>
    <row r="231" spans="1:16" ht="12.75">
      <c r="A231" s="36"/>
      <c r="B231" s="62"/>
      <c r="C231" s="50"/>
      <c r="D231" s="62"/>
      <c r="E231" s="24"/>
      <c r="F231" s="24"/>
      <c r="G231" s="24"/>
      <c r="H231" s="24"/>
      <c r="I231" s="24"/>
      <c r="J231" s="24"/>
      <c r="K231" s="24"/>
      <c r="L231" s="24"/>
      <c r="M231" s="24"/>
      <c r="N231" s="51"/>
      <c r="O231" s="24"/>
      <c r="P231" s="52"/>
    </row>
    <row r="232" spans="1:16" ht="12.75">
      <c r="A232" s="36"/>
      <c r="B232" s="62"/>
      <c r="C232" s="50"/>
      <c r="D232" s="62"/>
      <c r="E232" s="24"/>
      <c r="F232" s="24"/>
      <c r="G232" s="24"/>
      <c r="H232" s="24"/>
      <c r="I232" s="24"/>
      <c r="J232" s="24"/>
      <c r="K232" s="24"/>
      <c r="L232" s="24"/>
      <c r="M232" s="24"/>
      <c r="N232" s="51"/>
      <c r="O232" s="24"/>
      <c r="P232" s="52"/>
    </row>
    <row r="233" spans="1:16" ht="12.75">
      <c r="A233" s="36"/>
      <c r="B233" s="62"/>
      <c r="C233" s="50"/>
      <c r="D233" s="62"/>
      <c r="E233" s="24"/>
      <c r="F233" s="24"/>
      <c r="G233" s="24"/>
      <c r="H233" s="24"/>
      <c r="I233" s="24"/>
      <c r="J233" s="24"/>
      <c r="K233" s="24"/>
      <c r="L233" s="24"/>
      <c r="M233" s="24"/>
      <c r="N233" s="51"/>
      <c r="O233" s="24"/>
      <c r="P233" s="52"/>
    </row>
    <row r="234" spans="1:16" ht="12.75">
      <c r="A234" s="36"/>
      <c r="B234" s="62"/>
      <c r="C234" s="50"/>
      <c r="D234" s="62"/>
      <c r="E234" s="24"/>
      <c r="F234" s="24"/>
      <c r="G234" s="24"/>
      <c r="H234" s="24"/>
      <c r="I234" s="24"/>
      <c r="J234" s="24"/>
      <c r="K234" s="24"/>
      <c r="L234" s="24"/>
      <c r="M234" s="24"/>
      <c r="N234" s="51"/>
      <c r="O234" s="24"/>
      <c r="P234" s="52"/>
    </row>
    <row r="235" spans="1:16" ht="12.75">
      <c r="A235" s="36"/>
      <c r="B235" s="62"/>
      <c r="C235" s="50"/>
      <c r="D235" s="62"/>
      <c r="E235" s="24"/>
      <c r="F235" s="24"/>
      <c r="G235" s="24"/>
      <c r="H235" s="24"/>
      <c r="I235" s="24"/>
      <c r="J235" s="24"/>
      <c r="K235" s="24"/>
      <c r="L235" s="24"/>
      <c r="M235" s="24"/>
      <c r="N235" s="51"/>
      <c r="O235" s="24"/>
      <c r="P235" s="52"/>
    </row>
    <row r="236" spans="1:16" ht="12.75">
      <c r="A236" s="36"/>
      <c r="B236" s="62"/>
      <c r="C236" s="50"/>
      <c r="D236" s="62"/>
      <c r="E236" s="24"/>
      <c r="F236" s="24"/>
      <c r="G236" s="24"/>
      <c r="H236" s="24"/>
      <c r="I236" s="24"/>
      <c r="J236" s="24"/>
      <c r="K236" s="24"/>
      <c r="L236" s="24"/>
      <c r="M236" s="24"/>
      <c r="N236" s="51"/>
      <c r="O236" s="24"/>
      <c r="P236" s="52"/>
    </row>
    <row r="237" spans="1:16" ht="12.75">
      <c r="A237" s="36"/>
      <c r="B237" s="62"/>
      <c r="C237" s="50"/>
      <c r="D237" s="62"/>
      <c r="E237" s="24"/>
      <c r="F237" s="24"/>
      <c r="G237" s="24"/>
      <c r="H237" s="24"/>
      <c r="I237" s="24"/>
      <c r="J237" s="24"/>
      <c r="K237" s="24"/>
      <c r="L237" s="24"/>
      <c r="M237" s="24"/>
      <c r="N237" s="51"/>
      <c r="O237" s="24"/>
      <c r="P237" s="52"/>
    </row>
    <row r="238" spans="1:16" ht="12.75">
      <c r="A238" s="36"/>
      <c r="B238" s="62"/>
      <c r="C238" s="50"/>
      <c r="D238" s="62"/>
      <c r="E238" s="24"/>
      <c r="F238" s="24"/>
      <c r="G238" s="24"/>
      <c r="H238" s="24"/>
      <c r="I238" s="24"/>
      <c r="J238" s="24"/>
      <c r="K238" s="24"/>
      <c r="L238" s="24"/>
      <c r="M238" s="24"/>
      <c r="N238" s="51"/>
      <c r="O238" s="24"/>
      <c r="P238" s="52"/>
    </row>
    <row r="239" spans="1:16" ht="12.75">
      <c r="A239" s="36"/>
      <c r="B239" s="62"/>
      <c r="C239" s="50"/>
      <c r="D239" s="62"/>
      <c r="E239" s="24"/>
      <c r="F239" s="24"/>
      <c r="G239" s="24"/>
      <c r="H239" s="24"/>
      <c r="I239" s="24"/>
      <c r="J239" s="24"/>
      <c r="K239" s="24"/>
      <c r="L239" s="24"/>
      <c r="M239" s="24"/>
      <c r="N239" s="51"/>
      <c r="O239" s="24"/>
      <c r="P239" s="52"/>
    </row>
    <row r="240" spans="1:16" ht="12.75">
      <c r="A240" s="36"/>
      <c r="B240" s="62"/>
      <c r="C240" s="50"/>
      <c r="D240" s="62"/>
      <c r="E240" s="24"/>
      <c r="F240" s="24"/>
      <c r="G240" s="24"/>
      <c r="H240" s="24"/>
      <c r="I240" s="24"/>
      <c r="J240" s="24"/>
      <c r="K240" s="24"/>
      <c r="L240" s="24"/>
      <c r="M240" s="24"/>
      <c r="N240" s="51"/>
      <c r="O240" s="24"/>
      <c r="P240" s="52"/>
    </row>
    <row r="241" spans="1:16" ht="12.75">
      <c r="A241" s="36"/>
      <c r="B241" s="62"/>
      <c r="C241" s="50"/>
      <c r="D241" s="62"/>
      <c r="E241" s="24"/>
      <c r="F241" s="24"/>
      <c r="G241" s="24"/>
      <c r="H241" s="24"/>
      <c r="I241" s="24"/>
      <c r="J241" s="24"/>
      <c r="K241" s="24"/>
      <c r="L241" s="24"/>
      <c r="M241" s="24"/>
      <c r="N241" s="51"/>
      <c r="O241" s="24"/>
      <c r="P241" s="52"/>
    </row>
    <row r="242" spans="1:16" ht="12.75">
      <c r="A242" s="36"/>
      <c r="B242" s="62"/>
      <c r="C242" s="50"/>
      <c r="D242" s="62"/>
      <c r="E242" s="24"/>
      <c r="F242" s="24"/>
      <c r="G242" s="24"/>
      <c r="H242" s="24"/>
      <c r="I242" s="24"/>
      <c r="J242" s="24"/>
      <c r="K242" s="24"/>
      <c r="L242" s="24"/>
      <c r="M242" s="24"/>
      <c r="N242" s="51"/>
      <c r="O242" s="24"/>
      <c r="P242" s="52"/>
    </row>
    <row r="243" spans="1:16" ht="12.75">
      <c r="A243" s="36"/>
      <c r="B243" s="62"/>
      <c r="C243" s="50"/>
      <c r="D243" s="62"/>
      <c r="E243" s="24"/>
      <c r="F243" s="24"/>
      <c r="G243" s="24"/>
      <c r="H243" s="24"/>
      <c r="I243" s="24"/>
      <c r="J243" s="24"/>
      <c r="K243" s="24"/>
      <c r="L243" s="24"/>
      <c r="M243" s="24"/>
      <c r="N243" s="51"/>
      <c r="O243" s="24"/>
      <c r="P243" s="52"/>
    </row>
    <row r="244" spans="1:16" ht="12.75">
      <c r="A244" s="36"/>
      <c r="B244" s="62"/>
      <c r="C244" s="50"/>
      <c r="D244" s="62"/>
      <c r="E244" s="24"/>
      <c r="F244" s="24"/>
      <c r="G244" s="24"/>
      <c r="H244" s="24"/>
      <c r="I244" s="24"/>
      <c r="J244" s="24"/>
      <c r="K244" s="24"/>
      <c r="L244" s="24"/>
      <c r="M244" s="24"/>
      <c r="N244" s="51"/>
      <c r="O244" s="24"/>
      <c r="P244" s="52"/>
    </row>
    <row r="245" spans="1:16" ht="12.75">
      <c r="A245" s="36"/>
      <c r="B245" s="62"/>
      <c r="C245" s="50"/>
      <c r="D245" s="62"/>
      <c r="E245" s="24"/>
      <c r="F245" s="24"/>
      <c r="G245" s="24"/>
      <c r="H245" s="24"/>
      <c r="I245" s="24"/>
      <c r="J245" s="24"/>
      <c r="K245" s="24"/>
      <c r="L245" s="24"/>
      <c r="M245" s="24"/>
      <c r="N245" s="51"/>
      <c r="O245" s="24"/>
      <c r="P245" s="52"/>
    </row>
    <row r="246" spans="1:16" ht="12.75">
      <c r="A246" s="36"/>
      <c r="B246" s="62"/>
      <c r="C246" s="50"/>
      <c r="D246" s="62"/>
      <c r="E246" s="24"/>
      <c r="F246" s="24"/>
      <c r="G246" s="24"/>
      <c r="H246" s="24"/>
      <c r="I246" s="24"/>
      <c r="J246" s="24"/>
      <c r="K246" s="24"/>
      <c r="L246" s="24"/>
      <c r="M246" s="24"/>
      <c r="N246" s="51"/>
      <c r="O246" s="24"/>
      <c r="P246" s="52"/>
    </row>
    <row r="247" spans="1:16" ht="12.75">
      <c r="A247" s="36"/>
      <c r="B247" s="62"/>
      <c r="C247" s="50"/>
      <c r="D247" s="62"/>
      <c r="E247" s="24"/>
      <c r="F247" s="24"/>
      <c r="G247" s="24"/>
      <c r="H247" s="24"/>
      <c r="I247" s="24"/>
      <c r="J247" s="24"/>
      <c r="K247" s="24"/>
      <c r="L247" s="24"/>
      <c r="M247" s="24"/>
      <c r="N247" s="51"/>
      <c r="O247" s="24"/>
      <c r="P247" s="52"/>
    </row>
    <row r="248" spans="1:16" ht="12.75">
      <c r="A248" s="36"/>
      <c r="B248" s="62"/>
      <c r="C248" s="50"/>
      <c r="D248" s="62"/>
      <c r="E248" s="24"/>
      <c r="F248" s="24"/>
      <c r="G248" s="24"/>
      <c r="H248" s="24"/>
      <c r="I248" s="24"/>
      <c r="J248" s="24"/>
      <c r="K248" s="24"/>
      <c r="L248" s="24"/>
      <c r="M248" s="24"/>
      <c r="N248" s="51"/>
      <c r="O248" s="24"/>
      <c r="P248" s="52"/>
    </row>
    <row r="249" spans="1:16" ht="12.75">
      <c r="A249" s="36"/>
      <c r="B249" s="62"/>
      <c r="C249" s="50"/>
      <c r="D249" s="62"/>
      <c r="E249" s="24"/>
      <c r="F249" s="24"/>
      <c r="G249" s="24"/>
      <c r="H249" s="24"/>
      <c r="I249" s="24"/>
      <c r="J249" s="24"/>
      <c r="K249" s="24"/>
      <c r="L249" s="24"/>
      <c r="M249" s="24"/>
      <c r="N249" s="51"/>
      <c r="O249" s="24"/>
      <c r="P249" s="52"/>
    </row>
    <row r="250" spans="1:17" s="27" customFormat="1" ht="15">
      <c r="A250" s="27" t="s">
        <v>233</v>
      </c>
      <c r="N250" s="42"/>
      <c r="P250" s="43"/>
      <c r="Q250" s="32"/>
    </row>
    <row r="251" spans="1:17" s="27" customFormat="1" ht="15">
      <c r="A251" s="27" t="s">
        <v>234</v>
      </c>
      <c r="N251" s="42"/>
      <c r="P251" s="43"/>
      <c r="Q251" s="32"/>
    </row>
    <row r="254" spans="1:16" ht="18">
      <c r="A254" s="113" t="s">
        <v>242</v>
      </c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1:16" ht="18">
      <c r="A255" s="113" t="s">
        <v>235</v>
      </c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1:16" ht="18">
      <c r="A256" s="113" t="s">
        <v>236</v>
      </c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1:16" ht="18">
      <c r="A257" s="46"/>
      <c r="B257" s="113" t="s">
        <v>241</v>
      </c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9" ht="13.5" thickBot="1"/>
    <row r="260" spans="1:17" s="2" customFormat="1" ht="25.5" customHeight="1" thickBot="1">
      <c r="A260" s="123" t="s">
        <v>71</v>
      </c>
      <c r="B260" s="111" t="s">
        <v>68</v>
      </c>
      <c r="C260" s="125" t="s">
        <v>69</v>
      </c>
      <c r="D260" s="111" t="s">
        <v>70</v>
      </c>
      <c r="E260" s="120" t="s">
        <v>214</v>
      </c>
      <c r="F260" s="121"/>
      <c r="G260" s="121"/>
      <c r="H260" s="121"/>
      <c r="I260" s="121"/>
      <c r="J260" s="121"/>
      <c r="K260" s="121"/>
      <c r="L260" s="121"/>
      <c r="M260" s="122"/>
      <c r="N260" s="116" t="s">
        <v>224</v>
      </c>
      <c r="O260" s="118" t="s">
        <v>213</v>
      </c>
      <c r="P260" s="114" t="s">
        <v>225</v>
      </c>
      <c r="Q260" s="118" t="s">
        <v>243</v>
      </c>
    </row>
    <row r="261" spans="1:17" s="2" customFormat="1" ht="26.25" thickBot="1">
      <c r="A261" s="127"/>
      <c r="B261" s="128"/>
      <c r="C261" s="129"/>
      <c r="D261" s="128"/>
      <c r="E261" s="47" t="s">
        <v>215</v>
      </c>
      <c r="F261" s="48" t="s">
        <v>216</v>
      </c>
      <c r="G261" s="47" t="s">
        <v>217</v>
      </c>
      <c r="H261" s="48" t="s">
        <v>218</v>
      </c>
      <c r="I261" s="47" t="s">
        <v>219</v>
      </c>
      <c r="J261" s="48" t="s">
        <v>220</v>
      </c>
      <c r="K261" s="48" t="s">
        <v>221</v>
      </c>
      <c r="L261" s="48" t="s">
        <v>222</v>
      </c>
      <c r="M261" s="29" t="s">
        <v>223</v>
      </c>
      <c r="N261" s="117"/>
      <c r="O261" s="130"/>
      <c r="P261" s="131"/>
      <c r="Q261" s="119"/>
    </row>
    <row r="262" spans="1:17" s="66" customFormat="1" ht="12.75">
      <c r="A262" s="68">
        <v>1</v>
      </c>
      <c r="B262" s="69" t="s">
        <v>180</v>
      </c>
      <c r="C262" s="70">
        <v>11</v>
      </c>
      <c r="D262" s="69" t="s">
        <v>49</v>
      </c>
      <c r="E262" s="71">
        <v>32</v>
      </c>
      <c r="F262" s="72">
        <v>9</v>
      </c>
      <c r="G262" s="71">
        <v>34</v>
      </c>
      <c r="H262" s="72">
        <v>10</v>
      </c>
      <c r="I262" s="71"/>
      <c r="J262" s="72"/>
      <c r="K262" s="72"/>
      <c r="L262" s="72"/>
      <c r="M262" s="73">
        <v>10</v>
      </c>
      <c r="N262" s="74">
        <f aca="true" t="shared" si="10" ref="N262:N279">E262+F262+G262+H262+M262</f>
        <v>95</v>
      </c>
      <c r="O262" s="71">
        <v>100</v>
      </c>
      <c r="P262" s="75">
        <f aca="true" t="shared" si="11" ref="P262:P279">(N262*3+O262)/4</f>
        <v>96.25</v>
      </c>
      <c r="Q262" s="65" t="s">
        <v>244</v>
      </c>
    </row>
    <row r="263" spans="1:17" s="66" customFormat="1" ht="12.75">
      <c r="A263" s="76">
        <v>2</v>
      </c>
      <c r="B263" s="4" t="s">
        <v>186</v>
      </c>
      <c r="C263" s="5">
        <v>11</v>
      </c>
      <c r="D263" s="4" t="s">
        <v>44</v>
      </c>
      <c r="E263" s="77">
        <v>31</v>
      </c>
      <c r="F263" s="78">
        <v>9</v>
      </c>
      <c r="G263" s="77">
        <v>28</v>
      </c>
      <c r="H263" s="78">
        <v>9.5</v>
      </c>
      <c r="I263" s="77"/>
      <c r="J263" s="78"/>
      <c r="K263" s="78"/>
      <c r="L263" s="78"/>
      <c r="M263" s="79">
        <v>10</v>
      </c>
      <c r="N263" s="80">
        <f t="shared" si="10"/>
        <v>87.5</v>
      </c>
      <c r="O263" s="77">
        <v>100</v>
      </c>
      <c r="P263" s="81">
        <f t="shared" si="11"/>
        <v>90.625</v>
      </c>
      <c r="Q263" s="67" t="s">
        <v>244</v>
      </c>
    </row>
    <row r="264" spans="1:17" ht="12.75">
      <c r="A264" s="3">
        <v>3</v>
      </c>
      <c r="B264" s="4" t="s">
        <v>193</v>
      </c>
      <c r="C264" s="5">
        <v>11</v>
      </c>
      <c r="D264" s="4" t="s">
        <v>50</v>
      </c>
      <c r="E264" s="6">
        <v>29.5</v>
      </c>
      <c r="F264" s="7">
        <v>9</v>
      </c>
      <c r="G264" s="6">
        <v>25.5</v>
      </c>
      <c r="H264" s="7">
        <v>9</v>
      </c>
      <c r="I264" s="6"/>
      <c r="J264" s="7"/>
      <c r="K264" s="7"/>
      <c r="L264" s="7"/>
      <c r="M264" s="8">
        <v>10</v>
      </c>
      <c r="N264" s="9">
        <f t="shared" si="10"/>
        <v>83</v>
      </c>
      <c r="O264" s="6">
        <v>94</v>
      </c>
      <c r="P264" s="38">
        <f t="shared" si="11"/>
        <v>85.75</v>
      </c>
      <c r="Q264" s="34" t="s">
        <v>245</v>
      </c>
    </row>
    <row r="265" spans="1:17" ht="12.75">
      <c r="A265" s="3">
        <v>4</v>
      </c>
      <c r="B265" s="4" t="s">
        <v>182</v>
      </c>
      <c r="C265" s="5">
        <v>11</v>
      </c>
      <c r="D265" s="4" t="s">
        <v>49</v>
      </c>
      <c r="E265" s="6">
        <v>27</v>
      </c>
      <c r="F265" s="7">
        <v>9</v>
      </c>
      <c r="G265" s="6">
        <v>21.5</v>
      </c>
      <c r="H265" s="7">
        <v>9.5</v>
      </c>
      <c r="I265" s="6"/>
      <c r="J265" s="7"/>
      <c r="K265" s="7"/>
      <c r="L265" s="7"/>
      <c r="M265" s="8">
        <v>10</v>
      </c>
      <c r="N265" s="9">
        <f t="shared" si="10"/>
        <v>77</v>
      </c>
      <c r="O265" s="6">
        <v>94</v>
      </c>
      <c r="P265" s="38">
        <f t="shared" si="11"/>
        <v>81.25</v>
      </c>
      <c r="Q265" s="34" t="s">
        <v>246</v>
      </c>
    </row>
    <row r="266" spans="1:17" ht="12.75">
      <c r="A266" s="3">
        <v>5</v>
      </c>
      <c r="B266" s="4" t="s">
        <v>183</v>
      </c>
      <c r="C266" s="5">
        <v>11</v>
      </c>
      <c r="D266" s="4" t="s">
        <v>50</v>
      </c>
      <c r="E266" s="6">
        <v>16.5</v>
      </c>
      <c r="F266" s="7">
        <v>9</v>
      </c>
      <c r="G266" s="6">
        <v>29.5</v>
      </c>
      <c r="H266" s="7">
        <v>9.5</v>
      </c>
      <c r="I266" s="6"/>
      <c r="J266" s="7"/>
      <c r="K266" s="7"/>
      <c r="L266" s="7"/>
      <c r="M266" s="8">
        <v>10</v>
      </c>
      <c r="N266" s="9">
        <f t="shared" si="10"/>
        <v>74.5</v>
      </c>
      <c r="O266" s="6">
        <v>100</v>
      </c>
      <c r="P266" s="38">
        <f t="shared" si="11"/>
        <v>80.875</v>
      </c>
      <c r="Q266" s="34" t="s">
        <v>246</v>
      </c>
    </row>
    <row r="267" spans="1:17" ht="12.75">
      <c r="A267" s="3">
        <v>6</v>
      </c>
      <c r="B267" s="4" t="s">
        <v>191</v>
      </c>
      <c r="C267" s="5">
        <v>11</v>
      </c>
      <c r="D267" s="4" t="s">
        <v>49</v>
      </c>
      <c r="E267" s="6">
        <v>27</v>
      </c>
      <c r="F267" s="7">
        <v>9</v>
      </c>
      <c r="G267" s="6">
        <v>14.5</v>
      </c>
      <c r="H267" s="7">
        <v>10</v>
      </c>
      <c r="I267" s="6"/>
      <c r="J267" s="7"/>
      <c r="K267" s="7"/>
      <c r="L267" s="7"/>
      <c r="M267" s="8">
        <v>10</v>
      </c>
      <c r="N267" s="9">
        <f t="shared" si="10"/>
        <v>70.5</v>
      </c>
      <c r="O267" s="6">
        <v>100</v>
      </c>
      <c r="P267" s="38">
        <f t="shared" si="11"/>
        <v>77.875</v>
      </c>
      <c r="Q267" s="34" t="s">
        <v>246</v>
      </c>
    </row>
    <row r="268" spans="1:17" ht="12.75">
      <c r="A268" s="3">
        <v>7</v>
      </c>
      <c r="B268" s="4" t="s">
        <v>184</v>
      </c>
      <c r="C268" s="5">
        <v>11</v>
      </c>
      <c r="D268" s="4" t="s">
        <v>114</v>
      </c>
      <c r="E268" s="6">
        <v>22.5</v>
      </c>
      <c r="F268" s="7">
        <v>9</v>
      </c>
      <c r="G268" s="6">
        <v>24</v>
      </c>
      <c r="H268" s="7">
        <v>9.5</v>
      </c>
      <c r="I268" s="6"/>
      <c r="J268" s="7"/>
      <c r="K268" s="7"/>
      <c r="L268" s="7"/>
      <c r="M268" s="8">
        <v>10</v>
      </c>
      <c r="N268" s="9">
        <f t="shared" si="10"/>
        <v>75</v>
      </c>
      <c r="O268" s="6">
        <v>82</v>
      </c>
      <c r="P268" s="38">
        <f t="shared" si="11"/>
        <v>76.75</v>
      </c>
      <c r="Q268" s="34" t="s">
        <v>246</v>
      </c>
    </row>
    <row r="269" spans="1:17" ht="12.75">
      <c r="A269" s="3">
        <v>8</v>
      </c>
      <c r="B269" s="4" t="s">
        <v>188</v>
      </c>
      <c r="C269" s="5">
        <v>11</v>
      </c>
      <c r="D269" s="4" t="s">
        <v>44</v>
      </c>
      <c r="E269" s="6">
        <v>29</v>
      </c>
      <c r="F269" s="7">
        <v>9</v>
      </c>
      <c r="G269" s="6">
        <v>15</v>
      </c>
      <c r="H269" s="7">
        <v>8</v>
      </c>
      <c r="I269" s="6"/>
      <c r="J269" s="7"/>
      <c r="K269" s="7"/>
      <c r="L269" s="7"/>
      <c r="M269" s="8">
        <v>10</v>
      </c>
      <c r="N269" s="9">
        <f t="shared" si="10"/>
        <v>71</v>
      </c>
      <c r="O269" s="6">
        <v>94</v>
      </c>
      <c r="P269" s="38">
        <f t="shared" si="11"/>
        <v>76.75</v>
      </c>
      <c r="Q269" s="34" t="s">
        <v>246</v>
      </c>
    </row>
    <row r="270" spans="1:17" ht="12.75">
      <c r="A270" s="3">
        <v>9</v>
      </c>
      <c r="B270" s="4" t="s">
        <v>178</v>
      </c>
      <c r="C270" s="5">
        <v>11</v>
      </c>
      <c r="D270" s="4" t="s">
        <v>129</v>
      </c>
      <c r="E270" s="6">
        <v>24</v>
      </c>
      <c r="F270" s="7">
        <v>9</v>
      </c>
      <c r="G270" s="6">
        <v>15</v>
      </c>
      <c r="H270" s="7">
        <v>9</v>
      </c>
      <c r="I270" s="6"/>
      <c r="J270" s="7"/>
      <c r="K270" s="7"/>
      <c r="L270" s="7"/>
      <c r="M270" s="8">
        <v>10</v>
      </c>
      <c r="N270" s="9">
        <f t="shared" si="10"/>
        <v>67</v>
      </c>
      <c r="O270" s="6">
        <v>100</v>
      </c>
      <c r="P270" s="38">
        <f t="shared" si="11"/>
        <v>75.25</v>
      </c>
      <c r="Q270" s="34" t="s">
        <v>246</v>
      </c>
    </row>
    <row r="271" spans="1:17" ht="12.75">
      <c r="A271" s="3">
        <v>10</v>
      </c>
      <c r="B271" s="10" t="s">
        <v>185</v>
      </c>
      <c r="C271" s="5">
        <v>11</v>
      </c>
      <c r="D271" s="10" t="s">
        <v>57</v>
      </c>
      <c r="E271" s="6">
        <v>24</v>
      </c>
      <c r="F271" s="7">
        <v>9</v>
      </c>
      <c r="G271" s="6">
        <v>13</v>
      </c>
      <c r="H271" s="7">
        <v>7.5</v>
      </c>
      <c r="I271" s="6"/>
      <c r="J271" s="7"/>
      <c r="K271" s="7"/>
      <c r="L271" s="7"/>
      <c r="M271" s="8">
        <v>10</v>
      </c>
      <c r="N271" s="9">
        <f t="shared" si="10"/>
        <v>63.5</v>
      </c>
      <c r="O271" s="6">
        <v>94</v>
      </c>
      <c r="P271" s="38">
        <f t="shared" si="11"/>
        <v>71.125</v>
      </c>
      <c r="Q271" s="34" t="s">
        <v>247</v>
      </c>
    </row>
    <row r="272" spans="1:17" ht="12.75">
      <c r="A272" s="3">
        <v>11</v>
      </c>
      <c r="B272" s="10" t="s">
        <v>189</v>
      </c>
      <c r="C272" s="5">
        <v>11</v>
      </c>
      <c r="D272" s="10" t="s">
        <v>57</v>
      </c>
      <c r="E272" s="6">
        <v>21</v>
      </c>
      <c r="F272" s="7">
        <v>9</v>
      </c>
      <c r="G272" s="6">
        <v>11.5</v>
      </c>
      <c r="H272" s="7">
        <v>8.5</v>
      </c>
      <c r="I272" s="6"/>
      <c r="J272" s="7"/>
      <c r="K272" s="7"/>
      <c r="L272" s="7"/>
      <c r="M272" s="8">
        <v>10</v>
      </c>
      <c r="N272" s="9">
        <f t="shared" si="10"/>
        <v>60</v>
      </c>
      <c r="O272" s="6">
        <v>97</v>
      </c>
      <c r="P272" s="38">
        <f t="shared" si="11"/>
        <v>69.25</v>
      </c>
      <c r="Q272" s="34" t="s">
        <v>247</v>
      </c>
    </row>
    <row r="273" spans="1:17" ht="12.75">
      <c r="A273" s="3">
        <v>12</v>
      </c>
      <c r="B273" s="4" t="s">
        <v>192</v>
      </c>
      <c r="C273" s="5">
        <v>11</v>
      </c>
      <c r="D273" s="4" t="s">
        <v>53</v>
      </c>
      <c r="E273" s="6">
        <v>25.5</v>
      </c>
      <c r="F273" s="7">
        <v>7</v>
      </c>
      <c r="G273" s="6">
        <v>12.5</v>
      </c>
      <c r="H273" s="7">
        <v>8</v>
      </c>
      <c r="I273" s="6"/>
      <c r="J273" s="7"/>
      <c r="K273" s="7"/>
      <c r="L273" s="7"/>
      <c r="M273" s="8">
        <v>10</v>
      </c>
      <c r="N273" s="9">
        <f t="shared" si="10"/>
        <v>63</v>
      </c>
      <c r="O273" s="6">
        <v>88</v>
      </c>
      <c r="P273" s="38">
        <f t="shared" si="11"/>
        <v>69.25</v>
      </c>
      <c r="Q273" s="34" t="s">
        <v>247</v>
      </c>
    </row>
    <row r="274" spans="1:17" ht="12.75">
      <c r="A274" s="3">
        <v>13</v>
      </c>
      <c r="B274" s="4" t="s">
        <v>179</v>
      </c>
      <c r="C274" s="5">
        <v>11</v>
      </c>
      <c r="D274" s="4" t="s">
        <v>44</v>
      </c>
      <c r="E274" s="6">
        <v>25.5</v>
      </c>
      <c r="F274" s="7">
        <v>8</v>
      </c>
      <c r="G274" s="6">
        <v>7</v>
      </c>
      <c r="H274" s="7">
        <v>7.5</v>
      </c>
      <c r="I274" s="6"/>
      <c r="J274" s="7"/>
      <c r="K274" s="7"/>
      <c r="L274" s="7"/>
      <c r="M274" s="8">
        <v>10</v>
      </c>
      <c r="N274" s="9">
        <f t="shared" si="10"/>
        <v>58</v>
      </c>
      <c r="O274" s="6">
        <v>97</v>
      </c>
      <c r="P274" s="38">
        <f t="shared" si="11"/>
        <v>67.75</v>
      </c>
      <c r="Q274" s="34" t="s">
        <v>247</v>
      </c>
    </row>
    <row r="275" spans="1:17" ht="12.75">
      <c r="A275" s="3">
        <v>14</v>
      </c>
      <c r="B275" s="4" t="s">
        <v>181</v>
      </c>
      <c r="C275" s="5">
        <v>11</v>
      </c>
      <c r="D275" s="4" t="s">
        <v>46</v>
      </c>
      <c r="E275" s="6">
        <v>22.5</v>
      </c>
      <c r="F275" s="7">
        <v>9</v>
      </c>
      <c r="G275" s="6">
        <v>12</v>
      </c>
      <c r="H275" s="7">
        <v>8</v>
      </c>
      <c r="I275" s="6"/>
      <c r="J275" s="7"/>
      <c r="K275" s="7"/>
      <c r="L275" s="7"/>
      <c r="M275" s="8">
        <v>10</v>
      </c>
      <c r="N275" s="9">
        <f t="shared" si="10"/>
        <v>61.5</v>
      </c>
      <c r="O275" s="6">
        <v>85</v>
      </c>
      <c r="P275" s="38">
        <f t="shared" si="11"/>
        <v>67.375</v>
      </c>
      <c r="Q275" s="34" t="s">
        <v>247</v>
      </c>
    </row>
    <row r="276" spans="1:17" ht="12.75">
      <c r="A276" s="3">
        <v>15</v>
      </c>
      <c r="B276" s="4" t="s">
        <v>190</v>
      </c>
      <c r="C276" s="5">
        <v>11</v>
      </c>
      <c r="D276" s="4" t="s">
        <v>53</v>
      </c>
      <c r="E276" s="6">
        <v>22</v>
      </c>
      <c r="F276" s="7">
        <v>8</v>
      </c>
      <c r="G276" s="6">
        <v>9</v>
      </c>
      <c r="H276" s="7">
        <v>9</v>
      </c>
      <c r="I276" s="6"/>
      <c r="J276" s="7"/>
      <c r="K276" s="7"/>
      <c r="L276" s="7"/>
      <c r="M276" s="8">
        <v>10</v>
      </c>
      <c r="N276" s="9">
        <f t="shared" si="10"/>
        <v>58</v>
      </c>
      <c r="O276" s="6">
        <v>85</v>
      </c>
      <c r="P276" s="38">
        <f t="shared" si="11"/>
        <v>64.75</v>
      </c>
      <c r="Q276" s="34"/>
    </row>
    <row r="277" spans="1:17" ht="12.75">
      <c r="A277" s="3">
        <v>16</v>
      </c>
      <c r="B277" s="4" t="s">
        <v>195</v>
      </c>
      <c r="C277" s="5">
        <v>11</v>
      </c>
      <c r="D277" s="4" t="s">
        <v>142</v>
      </c>
      <c r="E277" s="6">
        <v>16.5</v>
      </c>
      <c r="F277" s="7">
        <v>8.5</v>
      </c>
      <c r="G277" s="6">
        <v>7</v>
      </c>
      <c r="H277" s="7">
        <v>7</v>
      </c>
      <c r="I277" s="6"/>
      <c r="J277" s="7"/>
      <c r="K277" s="7"/>
      <c r="L277" s="7"/>
      <c r="M277" s="8">
        <v>10</v>
      </c>
      <c r="N277" s="9">
        <f t="shared" si="10"/>
        <v>49</v>
      </c>
      <c r="O277" s="6">
        <v>97</v>
      </c>
      <c r="P277" s="38">
        <f t="shared" si="11"/>
        <v>61</v>
      </c>
      <c r="Q277" s="34"/>
    </row>
    <row r="278" spans="1:17" ht="12.75">
      <c r="A278" s="3">
        <v>17</v>
      </c>
      <c r="B278" s="4" t="s">
        <v>194</v>
      </c>
      <c r="C278" s="5">
        <v>11</v>
      </c>
      <c r="D278" s="4" t="s">
        <v>129</v>
      </c>
      <c r="E278" s="6">
        <v>14.5</v>
      </c>
      <c r="F278" s="7">
        <v>9</v>
      </c>
      <c r="G278" s="6">
        <v>8.5</v>
      </c>
      <c r="H278" s="7">
        <v>7.75</v>
      </c>
      <c r="I278" s="6"/>
      <c r="J278" s="7"/>
      <c r="K278" s="7"/>
      <c r="L278" s="7"/>
      <c r="M278" s="8">
        <v>10</v>
      </c>
      <c r="N278" s="9">
        <f t="shared" si="10"/>
        <v>49.75</v>
      </c>
      <c r="O278" s="6">
        <v>73</v>
      </c>
      <c r="P278" s="38">
        <f t="shared" si="11"/>
        <v>55.5625</v>
      </c>
      <c r="Q278" s="34"/>
    </row>
    <row r="279" spans="1:17" ht="13.5" thickBot="1">
      <c r="A279" s="3">
        <v>18</v>
      </c>
      <c r="B279" s="12" t="s">
        <v>187</v>
      </c>
      <c r="C279" s="13">
        <v>11</v>
      </c>
      <c r="D279" s="12" t="s">
        <v>114</v>
      </c>
      <c r="E279" s="14">
        <v>14</v>
      </c>
      <c r="F279" s="15">
        <v>6</v>
      </c>
      <c r="G279" s="14">
        <v>6</v>
      </c>
      <c r="H279" s="15">
        <v>8.25</v>
      </c>
      <c r="I279" s="14"/>
      <c r="J279" s="15"/>
      <c r="K279" s="15"/>
      <c r="L279" s="15"/>
      <c r="M279" s="59">
        <v>10</v>
      </c>
      <c r="N279" s="60">
        <f t="shared" si="10"/>
        <v>44.25</v>
      </c>
      <c r="O279" s="14">
        <v>70</v>
      </c>
      <c r="P279" s="63">
        <f t="shared" si="11"/>
        <v>50.6875</v>
      </c>
      <c r="Q279" s="35"/>
    </row>
    <row r="280" spans="1:16" ht="12.75">
      <c r="A280" s="36"/>
      <c r="B280" s="62"/>
      <c r="C280" s="50"/>
      <c r="D280" s="62"/>
      <c r="E280" s="24"/>
      <c r="F280" s="24"/>
      <c r="G280" s="24"/>
      <c r="H280" s="24"/>
      <c r="I280" s="24"/>
      <c r="J280" s="24"/>
      <c r="K280" s="24"/>
      <c r="L280" s="24"/>
      <c r="M280" s="24"/>
      <c r="N280" s="51"/>
      <c r="O280" s="24"/>
      <c r="P280" s="52"/>
    </row>
    <row r="281" spans="1:17" s="28" customFormat="1" ht="15">
      <c r="A281" s="37"/>
      <c r="B281" s="53" t="s">
        <v>237</v>
      </c>
      <c r="C281" s="54"/>
      <c r="D281" s="55"/>
      <c r="N281" s="132" t="s">
        <v>239</v>
      </c>
      <c r="O281" s="132"/>
      <c r="P281" s="132"/>
      <c r="Q281" s="37"/>
    </row>
    <row r="282" spans="1:17" s="28" customFormat="1" ht="13.5" customHeight="1">
      <c r="A282" s="37"/>
      <c r="B282" s="53" t="s">
        <v>238</v>
      </c>
      <c r="C282" s="54"/>
      <c r="D282" s="55"/>
      <c r="N282" s="132" t="s">
        <v>240</v>
      </c>
      <c r="O282" s="132"/>
      <c r="P282" s="132"/>
      <c r="Q282" s="37"/>
    </row>
    <row r="283" spans="1:17" s="27" customFormat="1" ht="15">
      <c r="A283" s="27" t="s">
        <v>233</v>
      </c>
      <c r="N283" s="42"/>
      <c r="P283" s="43"/>
      <c r="Q283" s="32"/>
    </row>
    <row r="284" spans="1:17" s="27" customFormat="1" ht="15">
      <c r="A284" s="27" t="s">
        <v>234</v>
      </c>
      <c r="N284" s="42"/>
      <c r="P284" s="43"/>
      <c r="Q284" s="32"/>
    </row>
    <row r="287" spans="1:16" ht="18">
      <c r="A287" s="113" t="s">
        <v>242</v>
      </c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1:16" ht="18">
      <c r="A288" s="113" t="s">
        <v>235</v>
      </c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1:16" ht="18">
      <c r="A289" s="113" t="s">
        <v>236</v>
      </c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1:16" ht="18">
      <c r="A290" s="46"/>
      <c r="B290" s="113" t="s">
        <v>241</v>
      </c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1:16" ht="18.75" thickBo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</row>
    <row r="292" spans="1:17" s="2" customFormat="1" ht="25.5" customHeight="1" thickBot="1">
      <c r="A292" s="123" t="s">
        <v>71</v>
      </c>
      <c r="B292" s="111" t="s">
        <v>68</v>
      </c>
      <c r="C292" s="125" t="s">
        <v>69</v>
      </c>
      <c r="D292" s="111" t="s">
        <v>70</v>
      </c>
      <c r="E292" s="120" t="s">
        <v>214</v>
      </c>
      <c r="F292" s="121"/>
      <c r="G292" s="121"/>
      <c r="H292" s="121"/>
      <c r="I292" s="121"/>
      <c r="J292" s="121"/>
      <c r="K292" s="121"/>
      <c r="L292" s="121"/>
      <c r="M292" s="122"/>
      <c r="N292" s="116" t="s">
        <v>224</v>
      </c>
      <c r="O292" s="118" t="s">
        <v>213</v>
      </c>
      <c r="P292" s="114" t="s">
        <v>225</v>
      </c>
      <c r="Q292" s="118" t="s">
        <v>243</v>
      </c>
    </row>
    <row r="293" spans="1:17" s="2" customFormat="1" ht="26.25" thickBot="1">
      <c r="A293" s="127"/>
      <c r="B293" s="128"/>
      <c r="C293" s="129"/>
      <c r="D293" s="128"/>
      <c r="E293" s="47" t="s">
        <v>215</v>
      </c>
      <c r="F293" s="48" t="s">
        <v>216</v>
      </c>
      <c r="G293" s="47" t="s">
        <v>217</v>
      </c>
      <c r="H293" s="48" t="s">
        <v>218</v>
      </c>
      <c r="I293" s="47" t="s">
        <v>219</v>
      </c>
      <c r="J293" s="48" t="s">
        <v>220</v>
      </c>
      <c r="K293" s="48" t="s">
        <v>221</v>
      </c>
      <c r="L293" s="48" t="s">
        <v>222</v>
      </c>
      <c r="M293" s="29" t="s">
        <v>223</v>
      </c>
      <c r="N293" s="117"/>
      <c r="O293" s="130"/>
      <c r="P293" s="131"/>
      <c r="Q293" s="119"/>
    </row>
    <row r="294" spans="1:17" s="66" customFormat="1" ht="12.75">
      <c r="A294" s="68">
        <v>1</v>
      </c>
      <c r="B294" s="69" t="s">
        <v>207</v>
      </c>
      <c r="C294" s="70">
        <v>12</v>
      </c>
      <c r="D294" s="69" t="s">
        <v>44</v>
      </c>
      <c r="E294" s="71">
        <v>20</v>
      </c>
      <c r="F294" s="72">
        <v>22.5</v>
      </c>
      <c r="G294" s="71">
        <v>23</v>
      </c>
      <c r="H294" s="72">
        <v>12.5</v>
      </c>
      <c r="I294" s="71">
        <v>9</v>
      </c>
      <c r="J294" s="72"/>
      <c r="K294" s="72"/>
      <c r="L294" s="72"/>
      <c r="M294" s="73">
        <v>10</v>
      </c>
      <c r="N294" s="74">
        <f aca="true" t="shared" si="12" ref="N294:N309">E294+F294+G294+H294+I294+M294</f>
        <v>97</v>
      </c>
      <c r="O294" s="71">
        <v>97</v>
      </c>
      <c r="P294" s="75">
        <f aca="true" t="shared" si="13" ref="P294:P309">(N294*3+O294)/4</f>
        <v>97</v>
      </c>
      <c r="Q294" s="65" t="s">
        <v>244</v>
      </c>
    </row>
    <row r="295" spans="1:17" s="66" customFormat="1" ht="12.75">
      <c r="A295" s="76">
        <v>2</v>
      </c>
      <c r="B295" s="4" t="s">
        <v>197</v>
      </c>
      <c r="C295" s="5">
        <v>12</v>
      </c>
      <c r="D295" s="4" t="s">
        <v>49</v>
      </c>
      <c r="E295" s="77">
        <v>19.5</v>
      </c>
      <c r="F295" s="78">
        <v>24.25</v>
      </c>
      <c r="G295" s="77">
        <v>22</v>
      </c>
      <c r="H295" s="78">
        <v>12.5</v>
      </c>
      <c r="I295" s="77">
        <v>7.5</v>
      </c>
      <c r="J295" s="78"/>
      <c r="K295" s="78"/>
      <c r="L295" s="78"/>
      <c r="M295" s="79">
        <v>10</v>
      </c>
      <c r="N295" s="80">
        <f t="shared" si="12"/>
        <v>95.75</v>
      </c>
      <c r="O295" s="77">
        <v>100</v>
      </c>
      <c r="P295" s="81">
        <f t="shared" si="13"/>
        <v>96.8125</v>
      </c>
      <c r="Q295" s="67" t="s">
        <v>244</v>
      </c>
    </row>
    <row r="296" spans="1:17" ht="12.75">
      <c r="A296" s="3">
        <v>3</v>
      </c>
      <c r="B296" s="4" t="s">
        <v>205</v>
      </c>
      <c r="C296" s="5">
        <v>12</v>
      </c>
      <c r="D296" s="4" t="s">
        <v>114</v>
      </c>
      <c r="E296" s="6">
        <v>12.5</v>
      </c>
      <c r="F296" s="7">
        <v>20.5</v>
      </c>
      <c r="G296" s="6">
        <v>15</v>
      </c>
      <c r="H296" s="7">
        <v>9.5</v>
      </c>
      <c r="I296" s="6">
        <v>8.25</v>
      </c>
      <c r="J296" s="7"/>
      <c r="K296" s="7"/>
      <c r="L296" s="7"/>
      <c r="M296" s="8">
        <v>10</v>
      </c>
      <c r="N296" s="9">
        <f t="shared" si="12"/>
        <v>75.75</v>
      </c>
      <c r="O296" s="6">
        <v>94</v>
      </c>
      <c r="P296" s="38">
        <f t="shared" si="13"/>
        <v>80.3125</v>
      </c>
      <c r="Q296" s="34" t="s">
        <v>246</v>
      </c>
    </row>
    <row r="297" spans="1:17" ht="12.75">
      <c r="A297" s="3">
        <v>4</v>
      </c>
      <c r="B297" s="4" t="s">
        <v>204</v>
      </c>
      <c r="C297" s="5">
        <v>12</v>
      </c>
      <c r="D297" s="4" t="s">
        <v>114</v>
      </c>
      <c r="E297" s="6">
        <v>13.5</v>
      </c>
      <c r="F297" s="7">
        <v>16.25</v>
      </c>
      <c r="G297" s="6">
        <v>19.5</v>
      </c>
      <c r="H297" s="7">
        <v>11.5</v>
      </c>
      <c r="I297" s="6">
        <v>2.5</v>
      </c>
      <c r="J297" s="7"/>
      <c r="K297" s="7"/>
      <c r="L297" s="7"/>
      <c r="M297" s="8">
        <v>10</v>
      </c>
      <c r="N297" s="9">
        <f t="shared" si="12"/>
        <v>73.25</v>
      </c>
      <c r="O297" s="6">
        <v>100</v>
      </c>
      <c r="P297" s="38">
        <f t="shared" si="13"/>
        <v>79.9375</v>
      </c>
      <c r="Q297" s="34" t="s">
        <v>246</v>
      </c>
    </row>
    <row r="298" spans="1:17" ht="12.75">
      <c r="A298" s="3">
        <v>5</v>
      </c>
      <c r="B298" s="4" t="s">
        <v>203</v>
      </c>
      <c r="C298" s="5">
        <v>12</v>
      </c>
      <c r="D298" s="4" t="s">
        <v>142</v>
      </c>
      <c r="E298" s="6">
        <v>18.5</v>
      </c>
      <c r="F298" s="7">
        <v>20</v>
      </c>
      <c r="G298" s="6">
        <v>15.5</v>
      </c>
      <c r="H298" s="7">
        <v>10</v>
      </c>
      <c r="I298" s="6">
        <v>5.25</v>
      </c>
      <c r="J298" s="7"/>
      <c r="K298" s="7"/>
      <c r="L298" s="7"/>
      <c r="M298" s="8">
        <v>10</v>
      </c>
      <c r="N298" s="9">
        <f t="shared" si="12"/>
        <v>79.25</v>
      </c>
      <c r="O298" s="6">
        <v>70</v>
      </c>
      <c r="P298" s="38">
        <f t="shared" si="13"/>
        <v>76.9375</v>
      </c>
      <c r="Q298" s="34" t="s">
        <v>246</v>
      </c>
    </row>
    <row r="299" spans="1:17" ht="12.75">
      <c r="A299" s="3">
        <v>6</v>
      </c>
      <c r="B299" s="4" t="s">
        <v>201</v>
      </c>
      <c r="C299" s="5">
        <v>12</v>
      </c>
      <c r="D299" s="4" t="s">
        <v>114</v>
      </c>
      <c r="E299" s="6">
        <v>14</v>
      </c>
      <c r="F299" s="7">
        <v>14.5</v>
      </c>
      <c r="G299" s="6">
        <v>12</v>
      </c>
      <c r="H299" s="7">
        <v>11.5</v>
      </c>
      <c r="I299" s="6">
        <v>4.25</v>
      </c>
      <c r="J299" s="7"/>
      <c r="K299" s="7"/>
      <c r="L299" s="7"/>
      <c r="M299" s="8">
        <v>10</v>
      </c>
      <c r="N299" s="9">
        <f t="shared" si="12"/>
        <v>66.25</v>
      </c>
      <c r="O299" s="6">
        <v>85</v>
      </c>
      <c r="P299" s="38">
        <f t="shared" si="13"/>
        <v>70.9375</v>
      </c>
      <c r="Q299" s="34" t="s">
        <v>247</v>
      </c>
    </row>
    <row r="300" spans="1:17" ht="12.75">
      <c r="A300" s="3">
        <v>7</v>
      </c>
      <c r="B300" s="4" t="s">
        <v>209</v>
      </c>
      <c r="C300" s="5">
        <v>12</v>
      </c>
      <c r="D300" s="4" t="s">
        <v>62</v>
      </c>
      <c r="E300" s="6">
        <v>13.5</v>
      </c>
      <c r="F300" s="7">
        <v>15.25</v>
      </c>
      <c r="G300" s="6">
        <v>11</v>
      </c>
      <c r="H300" s="7">
        <v>5.5</v>
      </c>
      <c r="I300" s="6">
        <v>3.75</v>
      </c>
      <c r="J300" s="7"/>
      <c r="K300" s="7"/>
      <c r="L300" s="7"/>
      <c r="M300" s="8">
        <v>10</v>
      </c>
      <c r="N300" s="9">
        <f t="shared" si="12"/>
        <v>59</v>
      </c>
      <c r="O300" s="6">
        <v>100</v>
      </c>
      <c r="P300" s="38">
        <f t="shared" si="13"/>
        <v>69.25</v>
      </c>
      <c r="Q300" s="34" t="s">
        <v>247</v>
      </c>
    </row>
    <row r="301" spans="1:17" ht="12.75">
      <c r="A301" s="3">
        <v>8</v>
      </c>
      <c r="B301" s="4" t="s">
        <v>211</v>
      </c>
      <c r="C301" s="5">
        <v>12</v>
      </c>
      <c r="D301" s="4" t="s">
        <v>46</v>
      </c>
      <c r="E301" s="6">
        <v>11</v>
      </c>
      <c r="F301" s="7">
        <v>14.25</v>
      </c>
      <c r="G301" s="6">
        <v>11.5</v>
      </c>
      <c r="H301" s="7">
        <v>8</v>
      </c>
      <c r="I301" s="6">
        <v>5</v>
      </c>
      <c r="J301" s="7"/>
      <c r="K301" s="7"/>
      <c r="L301" s="7"/>
      <c r="M301" s="8">
        <v>10</v>
      </c>
      <c r="N301" s="9">
        <f t="shared" si="12"/>
        <v>59.75</v>
      </c>
      <c r="O301" s="6">
        <v>91</v>
      </c>
      <c r="P301" s="38">
        <f t="shared" si="13"/>
        <v>67.5625</v>
      </c>
      <c r="Q301" s="34" t="s">
        <v>247</v>
      </c>
    </row>
    <row r="302" spans="1:17" ht="12.75">
      <c r="A302" s="3">
        <v>9</v>
      </c>
      <c r="B302" s="4" t="s">
        <v>196</v>
      </c>
      <c r="C302" s="5">
        <v>12</v>
      </c>
      <c r="D302" s="4" t="s">
        <v>56</v>
      </c>
      <c r="E302" s="6">
        <v>10</v>
      </c>
      <c r="F302" s="7">
        <v>11.62</v>
      </c>
      <c r="G302" s="6">
        <v>12</v>
      </c>
      <c r="H302" s="7">
        <v>8</v>
      </c>
      <c r="I302" s="6">
        <v>7.5</v>
      </c>
      <c r="J302" s="7"/>
      <c r="K302" s="7"/>
      <c r="L302" s="7"/>
      <c r="M302" s="8">
        <v>10</v>
      </c>
      <c r="N302" s="9">
        <f t="shared" si="12"/>
        <v>59.12</v>
      </c>
      <c r="O302" s="6">
        <v>88</v>
      </c>
      <c r="P302" s="38">
        <f t="shared" si="13"/>
        <v>66.34</v>
      </c>
      <c r="Q302" s="34" t="s">
        <v>247</v>
      </c>
    </row>
    <row r="303" spans="1:17" ht="12.75">
      <c r="A303" s="3">
        <v>10</v>
      </c>
      <c r="B303" s="4" t="s">
        <v>198</v>
      </c>
      <c r="C303" s="5">
        <v>12</v>
      </c>
      <c r="D303" s="4" t="s">
        <v>56</v>
      </c>
      <c r="E303" s="6">
        <v>12.5</v>
      </c>
      <c r="F303" s="7">
        <v>15.12</v>
      </c>
      <c r="G303" s="6">
        <v>8</v>
      </c>
      <c r="H303" s="7">
        <v>5.75</v>
      </c>
      <c r="I303" s="6">
        <v>3.5</v>
      </c>
      <c r="J303" s="7"/>
      <c r="K303" s="7"/>
      <c r="L303" s="7"/>
      <c r="M303" s="8">
        <v>10</v>
      </c>
      <c r="N303" s="9">
        <f t="shared" si="12"/>
        <v>54.87</v>
      </c>
      <c r="O303" s="6">
        <v>91</v>
      </c>
      <c r="P303" s="38">
        <f t="shared" si="13"/>
        <v>63.902499999999996</v>
      </c>
      <c r="Q303" s="34"/>
    </row>
    <row r="304" spans="1:17" ht="12.75">
      <c r="A304" s="3">
        <v>11</v>
      </c>
      <c r="B304" s="4" t="s">
        <v>206</v>
      </c>
      <c r="C304" s="5">
        <v>12</v>
      </c>
      <c r="D304" s="4" t="s">
        <v>125</v>
      </c>
      <c r="E304" s="6">
        <v>5</v>
      </c>
      <c r="F304" s="7">
        <v>14.5</v>
      </c>
      <c r="G304" s="6">
        <v>8.5</v>
      </c>
      <c r="H304" s="7">
        <v>8</v>
      </c>
      <c r="I304" s="6">
        <v>4.5</v>
      </c>
      <c r="J304" s="7"/>
      <c r="K304" s="7"/>
      <c r="L304" s="7"/>
      <c r="M304" s="8">
        <v>10</v>
      </c>
      <c r="N304" s="9">
        <f t="shared" si="12"/>
        <v>50.5</v>
      </c>
      <c r="O304" s="6">
        <v>100</v>
      </c>
      <c r="P304" s="38">
        <f t="shared" si="13"/>
        <v>62.875</v>
      </c>
      <c r="Q304" s="34"/>
    </row>
    <row r="305" spans="1:17" ht="12.75">
      <c r="A305" s="3">
        <v>12</v>
      </c>
      <c r="B305" s="10" t="s">
        <v>210</v>
      </c>
      <c r="C305" s="5">
        <v>12</v>
      </c>
      <c r="D305" s="10" t="s">
        <v>57</v>
      </c>
      <c r="E305" s="6">
        <v>4</v>
      </c>
      <c r="F305" s="7">
        <v>11.25</v>
      </c>
      <c r="G305" s="6">
        <v>7</v>
      </c>
      <c r="H305" s="7">
        <v>4.75</v>
      </c>
      <c r="I305" s="6">
        <v>7.5</v>
      </c>
      <c r="J305" s="7"/>
      <c r="K305" s="7"/>
      <c r="L305" s="7"/>
      <c r="M305" s="8">
        <v>10</v>
      </c>
      <c r="N305" s="9">
        <f t="shared" si="12"/>
        <v>44.5</v>
      </c>
      <c r="O305" s="6">
        <v>100</v>
      </c>
      <c r="P305" s="38">
        <f t="shared" si="13"/>
        <v>58.375</v>
      </c>
      <c r="Q305" s="34"/>
    </row>
    <row r="306" spans="1:17" ht="12.75">
      <c r="A306" s="3">
        <v>13</v>
      </c>
      <c r="B306" s="4" t="s">
        <v>202</v>
      </c>
      <c r="C306" s="5">
        <v>12</v>
      </c>
      <c r="D306" s="4" t="s">
        <v>125</v>
      </c>
      <c r="E306" s="6">
        <v>4</v>
      </c>
      <c r="F306" s="7">
        <v>8</v>
      </c>
      <c r="G306" s="6">
        <v>9</v>
      </c>
      <c r="H306" s="7">
        <v>8.75</v>
      </c>
      <c r="I306" s="6">
        <v>4.5</v>
      </c>
      <c r="J306" s="7"/>
      <c r="K306" s="7"/>
      <c r="L306" s="7"/>
      <c r="M306" s="8">
        <v>10</v>
      </c>
      <c r="N306" s="9">
        <f t="shared" si="12"/>
        <v>44.25</v>
      </c>
      <c r="O306" s="6">
        <v>91</v>
      </c>
      <c r="P306" s="38">
        <f t="shared" si="13"/>
        <v>55.9375</v>
      </c>
      <c r="Q306" s="34"/>
    </row>
    <row r="307" spans="1:17" ht="12.75">
      <c r="A307" s="3">
        <v>14</v>
      </c>
      <c r="B307" s="10" t="s">
        <v>208</v>
      </c>
      <c r="C307" s="5">
        <v>12</v>
      </c>
      <c r="D307" s="10" t="s">
        <v>57</v>
      </c>
      <c r="E307" s="6">
        <v>5</v>
      </c>
      <c r="F307" s="7">
        <v>6.37</v>
      </c>
      <c r="G307" s="6">
        <v>0</v>
      </c>
      <c r="H307" s="7">
        <v>3.5</v>
      </c>
      <c r="I307" s="6">
        <v>8.25</v>
      </c>
      <c r="J307" s="7"/>
      <c r="K307" s="7"/>
      <c r="L307" s="7"/>
      <c r="M307" s="8">
        <v>10</v>
      </c>
      <c r="N307" s="9">
        <f t="shared" si="12"/>
        <v>33.120000000000005</v>
      </c>
      <c r="O307" s="6">
        <v>97</v>
      </c>
      <c r="P307" s="38">
        <f t="shared" si="13"/>
        <v>49.09</v>
      </c>
      <c r="Q307" s="34"/>
    </row>
    <row r="308" spans="1:17" ht="12.75">
      <c r="A308" s="3">
        <v>15</v>
      </c>
      <c r="B308" s="4" t="s">
        <v>200</v>
      </c>
      <c r="C308" s="5">
        <v>12</v>
      </c>
      <c r="D308" s="4" t="s">
        <v>129</v>
      </c>
      <c r="E308" s="6">
        <v>4</v>
      </c>
      <c r="F308" s="7">
        <v>7.75</v>
      </c>
      <c r="G308" s="6">
        <v>5.5</v>
      </c>
      <c r="H308" s="7">
        <v>5.25</v>
      </c>
      <c r="I308" s="6">
        <v>3</v>
      </c>
      <c r="J308" s="7"/>
      <c r="K308" s="7"/>
      <c r="L308" s="7"/>
      <c r="M308" s="8">
        <v>10</v>
      </c>
      <c r="N308" s="9">
        <f t="shared" si="12"/>
        <v>35.5</v>
      </c>
      <c r="O308" s="6">
        <v>88</v>
      </c>
      <c r="P308" s="38">
        <f t="shared" si="13"/>
        <v>48.625</v>
      </c>
      <c r="Q308" s="34"/>
    </row>
    <row r="309" spans="1:17" ht="13.5" thickBot="1">
      <c r="A309" s="11">
        <v>16</v>
      </c>
      <c r="B309" s="64" t="s">
        <v>199</v>
      </c>
      <c r="C309" s="13">
        <v>12</v>
      </c>
      <c r="D309" s="64" t="s">
        <v>57</v>
      </c>
      <c r="E309" s="14">
        <v>7.5</v>
      </c>
      <c r="F309" s="15">
        <v>5</v>
      </c>
      <c r="G309" s="14">
        <v>0</v>
      </c>
      <c r="H309" s="15">
        <v>4.5</v>
      </c>
      <c r="I309" s="14">
        <v>5.75</v>
      </c>
      <c r="J309" s="15"/>
      <c r="K309" s="15"/>
      <c r="L309" s="15"/>
      <c r="M309" s="59">
        <v>10</v>
      </c>
      <c r="N309" s="60">
        <f t="shared" si="12"/>
        <v>32.75</v>
      </c>
      <c r="O309" s="14">
        <v>94</v>
      </c>
      <c r="P309" s="63">
        <f t="shared" si="13"/>
        <v>48.0625</v>
      </c>
      <c r="Q309" s="35"/>
    </row>
    <row r="312" spans="1:17" s="28" customFormat="1" ht="15">
      <c r="A312" s="37"/>
      <c r="B312" s="53" t="s">
        <v>237</v>
      </c>
      <c r="C312" s="54"/>
      <c r="D312" s="55"/>
      <c r="N312" s="132" t="s">
        <v>239</v>
      </c>
      <c r="O312" s="132"/>
      <c r="P312" s="132"/>
      <c r="Q312" s="37"/>
    </row>
    <row r="313" spans="1:17" s="28" customFormat="1" ht="13.5" customHeight="1">
      <c r="A313" s="37"/>
      <c r="B313" s="53" t="s">
        <v>238</v>
      </c>
      <c r="C313" s="54"/>
      <c r="D313" s="55"/>
      <c r="N313" s="132" t="s">
        <v>240</v>
      </c>
      <c r="O313" s="132"/>
      <c r="P313" s="132"/>
      <c r="Q313" s="37"/>
    </row>
  </sheetData>
  <sheetProtection/>
  <mergeCells count="75">
    <mergeCell ref="Q260:Q261"/>
    <mergeCell ref="Q292:Q293"/>
    <mergeCell ref="B116:P116"/>
    <mergeCell ref="B187:P187"/>
    <mergeCell ref="B257:P257"/>
    <mergeCell ref="B290:P290"/>
    <mergeCell ref="P292:P293"/>
    <mergeCell ref="D292:D293"/>
    <mergeCell ref="E292:M292"/>
    <mergeCell ref="N292:N293"/>
    <mergeCell ref="N281:P281"/>
    <mergeCell ref="N282:P282"/>
    <mergeCell ref="N312:P312"/>
    <mergeCell ref="Q11:Q12"/>
    <mergeCell ref="B8:P8"/>
    <mergeCell ref="Q119:Q120"/>
    <mergeCell ref="Q190:Q191"/>
    <mergeCell ref="N93:P93"/>
    <mergeCell ref="N92:P92"/>
    <mergeCell ref="N162:P162"/>
    <mergeCell ref="N313:P313"/>
    <mergeCell ref="A287:P287"/>
    <mergeCell ref="A288:P288"/>
    <mergeCell ref="A289:P289"/>
    <mergeCell ref="A292:A293"/>
    <mergeCell ref="B292:B293"/>
    <mergeCell ref="C292:C293"/>
    <mergeCell ref="O292:O293"/>
    <mergeCell ref="P260:P261"/>
    <mergeCell ref="A115:P115"/>
    <mergeCell ref="P119:P120"/>
    <mergeCell ref="N228:P228"/>
    <mergeCell ref="N229:P229"/>
    <mergeCell ref="E190:M190"/>
    <mergeCell ref="N190:N191"/>
    <mergeCell ref="O190:O191"/>
    <mergeCell ref="P190:P191"/>
    <mergeCell ref="A190:A191"/>
    <mergeCell ref="A254:P254"/>
    <mergeCell ref="A255:P255"/>
    <mergeCell ref="A256:P256"/>
    <mergeCell ref="A260:A261"/>
    <mergeCell ref="B260:B261"/>
    <mergeCell ref="C260:C261"/>
    <mergeCell ref="D260:D261"/>
    <mergeCell ref="E260:M260"/>
    <mergeCell ref="N260:N261"/>
    <mergeCell ref="O260:O261"/>
    <mergeCell ref="N119:N120"/>
    <mergeCell ref="O119:O120"/>
    <mergeCell ref="C190:C191"/>
    <mergeCell ref="D190:D191"/>
    <mergeCell ref="A184:P184"/>
    <mergeCell ref="A185:P185"/>
    <mergeCell ref="A186:P186"/>
    <mergeCell ref="B190:B191"/>
    <mergeCell ref="N163:P163"/>
    <mergeCell ref="C11:C12"/>
    <mergeCell ref="A119:A120"/>
    <mergeCell ref="B119:B120"/>
    <mergeCell ref="C119:C120"/>
    <mergeCell ref="D119:D120"/>
    <mergeCell ref="E119:M119"/>
    <mergeCell ref="A113:P113"/>
    <mergeCell ref="A114:P114"/>
    <mergeCell ref="D11:D12"/>
    <mergeCell ref="A5:P5"/>
    <mergeCell ref="A6:P6"/>
    <mergeCell ref="A7:P7"/>
    <mergeCell ref="P11:P12"/>
    <mergeCell ref="N11:N12"/>
    <mergeCell ref="O11:O12"/>
    <mergeCell ref="E11:M11"/>
    <mergeCell ref="A11:A12"/>
    <mergeCell ref="B11:B1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secretariat_dora</dc:creator>
  <cp:keywords/>
  <dc:description/>
  <cp:lastModifiedBy>Mihai</cp:lastModifiedBy>
  <cp:lastPrinted>2011-03-21T15:23:47Z</cp:lastPrinted>
  <dcterms:created xsi:type="dcterms:W3CDTF">2011-03-19T10:27:07Z</dcterms:created>
  <dcterms:modified xsi:type="dcterms:W3CDTF">2011-03-23T12:46:23Z</dcterms:modified>
  <cp:category/>
  <cp:version/>
  <cp:contentType/>
  <cp:contentStatus/>
</cp:coreProperties>
</file>